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590"/>
  </bookViews>
  <sheets>
    <sheet name="8.2. DESGLOSE OFER. ECONÓM." sheetId="2" r:id="rId1"/>
  </sheets>
  <definedNames>
    <definedName name="_xlnm.Print_Area" localSheetId="0">'8.2. DESGLOSE OFER. ECONÓM.'!$A$1:$O$34</definedName>
  </definedNames>
  <calcPr calcId="162913"/>
</workbook>
</file>

<file path=xl/calcChain.xml><?xml version="1.0" encoding="utf-8"?>
<calcChain xmlns="http://schemas.openxmlformats.org/spreadsheetml/2006/main">
  <c r="M28" i="2" l="1"/>
  <c r="K28" i="2"/>
  <c r="I28" i="2"/>
  <c r="M27" i="2"/>
  <c r="K27" i="2"/>
  <c r="I27" i="2"/>
  <c r="M26" i="2"/>
  <c r="K26" i="2"/>
  <c r="I26" i="2"/>
  <c r="M25" i="2"/>
  <c r="K25" i="2"/>
  <c r="I25" i="2"/>
  <c r="M23" i="2"/>
  <c r="K23" i="2"/>
  <c r="I23" i="2"/>
  <c r="M22" i="2"/>
  <c r="K22" i="2"/>
  <c r="I22" i="2"/>
  <c r="M21" i="2"/>
  <c r="K21" i="2"/>
  <c r="I21" i="2"/>
  <c r="M20" i="2"/>
  <c r="K20" i="2"/>
  <c r="I20" i="2"/>
  <c r="M19" i="2"/>
  <c r="K19" i="2"/>
  <c r="I19" i="2"/>
  <c r="N19" i="2" s="1"/>
  <c r="D13" i="2"/>
  <c r="N12" i="2"/>
  <c r="N25" i="2" l="1"/>
  <c r="N21" i="2"/>
  <c r="N23" i="2"/>
  <c r="N27" i="2"/>
  <c r="N20" i="2"/>
  <c r="N22" i="2"/>
  <c r="N26" i="2"/>
  <c r="N28" i="2"/>
</calcChain>
</file>

<file path=xl/sharedStrings.xml><?xml version="1.0" encoding="utf-8"?>
<sst xmlns="http://schemas.openxmlformats.org/spreadsheetml/2006/main" count="92" uniqueCount="43">
  <si>
    <t>CRONOGRAMA</t>
  </si>
  <si>
    <t xml:space="preserve">No </t>
  </si>
  <si>
    <t>Fase del proyecto</t>
  </si>
  <si>
    <t>pre-contractual</t>
  </si>
  <si>
    <t>Cierre</t>
  </si>
  <si>
    <t>Ejecución</t>
  </si>
  <si>
    <t>Descripción</t>
  </si>
  <si>
    <t>Unidad</t>
  </si>
  <si>
    <t>Valor unitario con FM</t>
  </si>
  <si>
    <t xml:space="preserve">IVA DEL SERVICIO </t>
  </si>
  <si>
    <t xml:space="preserve">Dedicación </t>
  </si>
  <si>
    <t>plazo</t>
  </si>
  <si>
    <t>Pre-contractual</t>
  </si>
  <si>
    <t xml:space="preserve">Ejecución </t>
  </si>
  <si>
    <t>CANTIDAD TOTAL</t>
  </si>
  <si>
    <t>VALOR TOTAL (COP $)</t>
  </si>
  <si>
    <t>Cantidad maxima de personas</t>
  </si>
  <si>
    <t>m2 promedio por persona(incluye áreas comunes)</t>
  </si>
  <si>
    <t>ÁREA DE OFICINA</t>
  </si>
  <si>
    <t xml:space="preserve">Valor unitario </t>
  </si>
  <si>
    <t>PROYECTO: “Construcción del acueducto para las veredas Cristales la Ye y Cayumbita del área rural del municipio de sabana de torres – Santander” BPIN 20181719000374.</t>
  </si>
  <si>
    <t>TOTAL</t>
  </si>
  <si>
    <t>Gerente de Proyecto</t>
  </si>
  <si>
    <t>Tecnico - Ingeniero Civil</t>
  </si>
  <si>
    <t>Abogado</t>
  </si>
  <si>
    <t>Contador</t>
  </si>
  <si>
    <t>Secretaria</t>
  </si>
  <si>
    <t>Und</t>
  </si>
  <si>
    <t>1. Costos Directos - Mano de Obra</t>
  </si>
  <si>
    <t>2. Costos Indirectos</t>
  </si>
  <si>
    <t>Duración (mes)</t>
  </si>
  <si>
    <t>FACTOR MULTIPLICADOR (MANO DE OBRA)</t>
  </si>
  <si>
    <t>Alquiler de Oficina</t>
  </si>
  <si>
    <t>Servicios publicos y de conectividad</t>
  </si>
  <si>
    <t>Transporte Terrestre y Aereo</t>
  </si>
  <si>
    <t>Mes</t>
  </si>
  <si>
    <t>SUBTOTAL CONTRATO SIN IVA. (1 + 2)</t>
  </si>
  <si>
    <t>TOTAL CONTRATO DE GERENCIA CON FM, IVA</t>
  </si>
  <si>
    <t>Área de oficina requerida (m2)</t>
  </si>
  <si>
    <t xml:space="preserve">GERENCIA DEL PROYECTO </t>
  </si>
  <si>
    <t>Papeleria e Informes</t>
  </si>
  <si>
    <t>8.2. DESGLOSE DE LA OFERTA ECONÓMICA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</si>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</sst>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0.000"/>
    <numFmt numFmtId="165" formatCode="&quot;$&quot;\ #,##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80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0" xfId="0" applyBorder="1" applyAlignment="1">
      <alignment wrapText="1"/>
    </xf>
    <xf numFmtId="0" fontId="1" fillId="0" borderId="17" xfId="0" applyFont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0" fillId="3" borderId="17" xfId="0" applyFill="1" applyBorder="1"/>
    <xf numFmtId="0" fontId="0" fillId="3" borderId="19" xfId="0" applyFill="1" applyBorder="1"/>
    <xf numFmtId="0" fontId="0" fillId="0" borderId="17" xfId="0" applyBorder="1" applyAlignment="1">
      <alignment vertical="center"/>
    </xf>
    <xf numFmtId="0" fontId="0" fillId="0" borderId="22" xfId="0" applyBorder="1"/>
    <xf numFmtId="165" fontId="0" fillId="0" borderId="1" xfId="0" applyNumberFormat="1" applyBorder="1" applyAlignment="1">
      <alignment horizontal="left" vertical="center"/>
    </xf>
    <xf numFmtId="10" fontId="1" fillId="2" borderId="28" xfId="0" applyNumberFormat="1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" fillId="3" borderId="24" xfId="0" applyNumberFormat="1" applyFont="1" applyFill="1" applyBorder="1" applyAlignment="1">
      <alignment vertical="center"/>
    </xf>
    <xf numFmtId="42" fontId="0" fillId="0" borderId="19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165" fontId="1" fillId="2" borderId="28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view="pageBreakPreview" topLeftCell="E20" zoomScaleNormal="100" zoomScaleSheetLayoutView="100" workbookViewId="0">
      <selection activeCell="H8" sqref="H8:N8"/>
    </sheetView>
  </sheetViews>
  <sheetFormatPr baseColWidth="10" defaultColWidth="9.140625" defaultRowHeight="15" x14ac:dyDescent="0.25"/>
  <cols>
    <col min="1" max="1" width="3.85546875" customWidth="1"/>
    <col min="3" max="3" width="48.42578125" customWidth="1"/>
    <col min="4" max="4" width="17.42578125" customWidth="1"/>
    <col min="5" max="5" width="28.5703125" customWidth="1"/>
    <col min="6" max="6" width="24.42578125" customWidth="1"/>
    <col min="8" max="8" width="11" customWidth="1"/>
    <col min="10" max="10" width="11.85546875" customWidth="1"/>
    <col min="12" max="12" width="12" customWidth="1"/>
    <col min="14" max="14" width="12.7109375" customWidth="1"/>
    <col min="15" max="15" width="20.5703125" customWidth="1"/>
  </cols>
  <sheetData>
    <row r="1" spans="2:15" ht="15.75" thickBot="1" x14ac:dyDescent="0.3"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2:15" ht="35.25" customHeight="1" thickBot="1" x14ac:dyDescent="0.3">
      <c r="B2" s="71" t="s">
        <v>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2:15" ht="35.25" customHeight="1" thickBot="1" x14ac:dyDescent="0.3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</row>
    <row r="4" spans="2:15" ht="35.25" customHeight="1" thickBot="1" x14ac:dyDescent="0.3">
      <c r="B4" s="71" t="s">
        <v>39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spans="2:15" ht="35.25" customHeight="1" thickBot="1" x14ac:dyDescent="0.3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2:15" ht="35.25" customHeight="1" thickBot="1" x14ac:dyDescent="0.3">
      <c r="B6" s="74" t="s">
        <v>20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2:15" ht="35.25" customHeight="1" x14ac:dyDescent="0.25">
      <c r="B7" s="24"/>
      <c r="C7" s="25"/>
      <c r="D7" s="25"/>
      <c r="E7" s="25"/>
      <c r="F7" s="25"/>
      <c r="G7" s="25"/>
      <c r="H7" s="25"/>
      <c r="I7" s="27"/>
      <c r="J7" s="25"/>
      <c r="K7" s="25"/>
      <c r="L7" s="25"/>
      <c r="M7" s="25"/>
      <c r="N7" s="25"/>
      <c r="O7" s="26"/>
    </row>
    <row r="8" spans="2:15" ht="35.25" customHeight="1" x14ac:dyDescent="0.25">
      <c r="B8" s="77" t="s">
        <v>0</v>
      </c>
      <c r="C8" s="78"/>
      <c r="D8" s="78"/>
      <c r="E8" s="11"/>
      <c r="F8" s="25"/>
      <c r="G8" s="25"/>
      <c r="H8" s="79" t="s">
        <v>18</v>
      </c>
      <c r="I8" s="79"/>
      <c r="J8" s="79"/>
      <c r="K8" s="79"/>
      <c r="L8" s="79"/>
      <c r="M8" s="79"/>
      <c r="N8" s="79"/>
      <c r="O8" s="26"/>
    </row>
    <row r="9" spans="2:15" ht="35.25" customHeight="1" x14ac:dyDescent="0.25">
      <c r="B9" s="28" t="s">
        <v>1</v>
      </c>
      <c r="C9" s="3" t="s">
        <v>2</v>
      </c>
      <c r="D9" s="14" t="s">
        <v>30</v>
      </c>
      <c r="E9" s="11"/>
      <c r="F9" s="25"/>
      <c r="G9" s="25"/>
      <c r="H9" s="25"/>
      <c r="I9" s="27"/>
      <c r="J9" s="25"/>
      <c r="K9" s="25"/>
      <c r="L9" s="25"/>
      <c r="M9" s="25"/>
      <c r="N9" s="25"/>
      <c r="O9" s="26"/>
    </row>
    <row r="10" spans="2:15" ht="35.25" customHeight="1" x14ac:dyDescent="0.25">
      <c r="B10" s="47">
        <v>1</v>
      </c>
      <c r="C10" s="5" t="s">
        <v>3</v>
      </c>
      <c r="D10" s="16">
        <v>2</v>
      </c>
      <c r="E10" s="12"/>
      <c r="F10" s="25"/>
      <c r="G10" s="25"/>
      <c r="H10" s="65" t="s">
        <v>17</v>
      </c>
      <c r="I10" s="65"/>
      <c r="J10" s="65"/>
      <c r="K10" s="65"/>
      <c r="L10" s="65"/>
      <c r="M10" s="65"/>
      <c r="N10" s="48">
        <v>10</v>
      </c>
      <c r="O10" s="26"/>
    </row>
    <row r="11" spans="2:15" ht="35.25" customHeight="1" x14ac:dyDescent="0.25">
      <c r="B11" s="47">
        <v>2</v>
      </c>
      <c r="C11" s="5" t="s">
        <v>5</v>
      </c>
      <c r="D11" s="16">
        <v>6</v>
      </c>
      <c r="E11" s="12"/>
      <c r="F11" s="25"/>
      <c r="G11" s="25"/>
      <c r="H11" s="65" t="s">
        <v>16</v>
      </c>
      <c r="I11" s="65"/>
      <c r="J11" s="65"/>
      <c r="K11" s="65"/>
      <c r="L11" s="65"/>
      <c r="M11" s="65"/>
      <c r="N11" s="48">
        <v>4</v>
      </c>
      <c r="O11" s="26"/>
    </row>
    <row r="12" spans="2:15" ht="35.25" customHeight="1" x14ac:dyDescent="0.25">
      <c r="B12" s="47">
        <v>3</v>
      </c>
      <c r="C12" s="5" t="s">
        <v>4</v>
      </c>
      <c r="D12" s="16">
        <v>2</v>
      </c>
      <c r="E12" s="12"/>
      <c r="F12" s="25"/>
      <c r="G12" s="25"/>
      <c r="H12" s="65" t="s">
        <v>38</v>
      </c>
      <c r="I12" s="65"/>
      <c r="J12" s="65"/>
      <c r="K12" s="65"/>
      <c r="L12" s="65"/>
      <c r="M12" s="65"/>
      <c r="N12" s="48">
        <f>+N10*N11</f>
        <v>40</v>
      </c>
      <c r="O12" s="26"/>
    </row>
    <row r="13" spans="2:15" ht="35.25" customHeight="1" x14ac:dyDescent="0.25">
      <c r="B13" s="66" t="s">
        <v>21</v>
      </c>
      <c r="C13" s="67"/>
      <c r="D13" s="17">
        <f>+SUM(D10:D12)</f>
        <v>10</v>
      </c>
      <c r="E13" s="13"/>
      <c r="F13" s="25"/>
      <c r="G13" s="25"/>
      <c r="H13" s="25"/>
      <c r="I13" s="27"/>
      <c r="J13" s="25"/>
      <c r="K13" s="25"/>
      <c r="L13" s="25"/>
      <c r="M13" s="25"/>
      <c r="N13" s="25"/>
      <c r="O13" s="26"/>
    </row>
    <row r="14" spans="2:15" ht="35.25" customHeight="1" x14ac:dyDescent="0.25">
      <c r="B14" s="24"/>
      <c r="C14" s="18"/>
      <c r="D14" s="19"/>
      <c r="E14" s="13"/>
      <c r="F14" s="25"/>
      <c r="G14" s="25"/>
      <c r="H14" s="25"/>
      <c r="I14" s="27"/>
      <c r="J14" s="25"/>
      <c r="K14" s="25"/>
      <c r="L14" s="25"/>
      <c r="M14" s="25"/>
      <c r="N14" s="25"/>
      <c r="O14" s="26"/>
    </row>
    <row r="15" spans="2:15" ht="35.25" customHeight="1" x14ac:dyDescent="0.25">
      <c r="B15" s="68" t="s">
        <v>31</v>
      </c>
      <c r="C15" s="69"/>
      <c r="D15" s="14">
        <v>1.81</v>
      </c>
      <c r="E15" s="13"/>
      <c r="F15" s="25"/>
      <c r="G15" s="25"/>
      <c r="H15" s="25"/>
      <c r="I15" s="27"/>
      <c r="J15" s="25"/>
      <c r="K15" s="25"/>
      <c r="L15" s="25"/>
      <c r="M15" s="25"/>
      <c r="N15" s="25"/>
      <c r="O15" s="26"/>
    </row>
    <row r="16" spans="2:15" ht="35.25" customHeight="1" x14ac:dyDescent="0.25">
      <c r="B16" s="24"/>
      <c r="C16" s="25"/>
      <c r="D16" s="25"/>
      <c r="E16" s="25"/>
      <c r="F16" s="25"/>
      <c r="G16" s="25"/>
      <c r="H16" s="70" t="s">
        <v>12</v>
      </c>
      <c r="I16" s="70"/>
      <c r="J16" s="70" t="s">
        <v>13</v>
      </c>
      <c r="K16" s="70"/>
      <c r="L16" s="70" t="s">
        <v>4</v>
      </c>
      <c r="M16" s="70"/>
      <c r="N16" s="25"/>
      <c r="O16" s="26"/>
    </row>
    <row r="17" spans="2:17" ht="35.25" customHeight="1" x14ac:dyDescent="0.25">
      <c r="B17" s="29" t="s">
        <v>1</v>
      </c>
      <c r="C17" s="6" t="s">
        <v>6</v>
      </c>
      <c r="D17" s="6" t="s">
        <v>7</v>
      </c>
      <c r="E17" s="6" t="s">
        <v>19</v>
      </c>
      <c r="F17" s="7" t="s">
        <v>8</v>
      </c>
      <c r="G17" s="25"/>
      <c r="H17" s="6" t="s">
        <v>10</v>
      </c>
      <c r="I17" s="7" t="s">
        <v>11</v>
      </c>
      <c r="J17" s="6" t="s">
        <v>10</v>
      </c>
      <c r="K17" s="7" t="s">
        <v>11</v>
      </c>
      <c r="L17" s="6" t="s">
        <v>10</v>
      </c>
      <c r="M17" s="6" t="s">
        <v>11</v>
      </c>
      <c r="N17" s="7" t="s">
        <v>14</v>
      </c>
      <c r="O17" s="30" t="s">
        <v>15</v>
      </c>
    </row>
    <row r="18" spans="2:17" ht="35.25" customHeight="1" x14ac:dyDescent="0.25">
      <c r="B18" s="31" t="s">
        <v>28</v>
      </c>
      <c r="C18" s="1"/>
      <c r="D18" s="10" t="s">
        <v>27</v>
      </c>
      <c r="E18" s="10"/>
      <c r="F18" s="1"/>
      <c r="G18" s="25"/>
      <c r="H18" s="1"/>
      <c r="I18" s="2"/>
      <c r="J18" s="1"/>
      <c r="K18" s="1"/>
      <c r="L18" s="1"/>
      <c r="M18" s="1"/>
      <c r="N18" s="1"/>
      <c r="O18" s="32"/>
    </row>
    <row r="19" spans="2:17" ht="35.25" customHeight="1" x14ac:dyDescent="0.25">
      <c r="B19" s="33">
        <v>1</v>
      </c>
      <c r="C19" s="5" t="s">
        <v>22</v>
      </c>
      <c r="D19" s="42" t="s">
        <v>27</v>
      </c>
      <c r="E19" s="35" t="s">
        <v>42</v>
      </c>
      <c r="F19" s="35" t="s">
        <v>42</v>
      </c>
      <c r="G19" s="25"/>
      <c r="H19" s="15">
        <v>0.5</v>
      </c>
      <c r="I19" s="20">
        <f>+$D$10</f>
        <v>2</v>
      </c>
      <c r="J19" s="15">
        <v>0.5</v>
      </c>
      <c r="K19" s="15">
        <f>+$D$11</f>
        <v>6</v>
      </c>
      <c r="L19" s="15">
        <v>0.5</v>
      </c>
      <c r="M19" s="15">
        <f>+$D$12</f>
        <v>2</v>
      </c>
      <c r="N19" s="15">
        <f>+(I19*H19)+(J19*K19)+(L19*M19)</f>
        <v>5</v>
      </c>
      <c r="O19" s="41" t="s">
        <v>42</v>
      </c>
    </row>
    <row r="20" spans="2:17" ht="35.25" customHeight="1" x14ac:dyDescent="0.25">
      <c r="B20" s="33">
        <v>2</v>
      </c>
      <c r="C20" s="5" t="s">
        <v>23</v>
      </c>
      <c r="D20" s="42" t="s">
        <v>27</v>
      </c>
      <c r="E20" s="35" t="s">
        <v>42</v>
      </c>
      <c r="F20" s="35" t="s">
        <v>42</v>
      </c>
      <c r="G20" s="25"/>
      <c r="H20" s="15">
        <v>0</v>
      </c>
      <c r="I20" s="20">
        <f t="shared" ref="I20:I28" si="0">+$D$10</f>
        <v>2</v>
      </c>
      <c r="J20" s="15">
        <v>1</v>
      </c>
      <c r="K20" s="15">
        <f t="shared" ref="K20:K28" si="1">+$D$11</f>
        <v>6</v>
      </c>
      <c r="L20" s="15">
        <v>0</v>
      </c>
      <c r="M20" s="15">
        <f t="shared" ref="M20:M28" si="2">+$D$12</f>
        <v>2</v>
      </c>
      <c r="N20" s="15">
        <f>+(I20*H20)+(J20*K20)+(L20*M20)</f>
        <v>6</v>
      </c>
      <c r="O20" s="41" t="s">
        <v>42</v>
      </c>
      <c r="Q20" s="9"/>
    </row>
    <row r="21" spans="2:17" ht="35.25" customHeight="1" x14ac:dyDescent="0.25">
      <c r="B21" s="33">
        <v>3</v>
      </c>
      <c r="C21" s="5" t="s">
        <v>24</v>
      </c>
      <c r="D21" s="42" t="s">
        <v>27</v>
      </c>
      <c r="E21" s="35" t="s">
        <v>42</v>
      </c>
      <c r="F21" s="35" t="s">
        <v>42</v>
      </c>
      <c r="G21" s="25"/>
      <c r="H21" s="15">
        <v>0.5</v>
      </c>
      <c r="I21" s="20">
        <f t="shared" si="0"/>
        <v>2</v>
      </c>
      <c r="J21" s="15">
        <v>0</v>
      </c>
      <c r="K21" s="15">
        <f t="shared" si="1"/>
        <v>6</v>
      </c>
      <c r="L21" s="15">
        <v>0.5</v>
      </c>
      <c r="M21" s="15">
        <f t="shared" si="2"/>
        <v>2</v>
      </c>
      <c r="N21" s="15">
        <f>+(I21*H21)+(J21*K21)+(L21*M21)</f>
        <v>2</v>
      </c>
      <c r="O21" s="41" t="s">
        <v>42</v>
      </c>
      <c r="Q21" s="9"/>
    </row>
    <row r="22" spans="2:17" ht="35.25" customHeight="1" x14ac:dyDescent="0.25">
      <c r="B22" s="33">
        <v>4</v>
      </c>
      <c r="C22" s="5" t="s">
        <v>25</v>
      </c>
      <c r="D22" s="42" t="s">
        <v>27</v>
      </c>
      <c r="E22" s="35" t="s">
        <v>42</v>
      </c>
      <c r="F22" s="35" t="s">
        <v>42</v>
      </c>
      <c r="G22" s="25"/>
      <c r="H22" s="15">
        <v>0</v>
      </c>
      <c r="I22" s="20">
        <f t="shared" si="0"/>
        <v>2</v>
      </c>
      <c r="J22" s="15">
        <v>0.2</v>
      </c>
      <c r="K22" s="15">
        <f t="shared" si="1"/>
        <v>6</v>
      </c>
      <c r="L22" s="15">
        <v>0.5</v>
      </c>
      <c r="M22" s="15">
        <f t="shared" si="2"/>
        <v>2</v>
      </c>
      <c r="N22" s="15">
        <f>+(I22*H22)+(J22*K22)+(L22*M22)</f>
        <v>2.2000000000000002</v>
      </c>
      <c r="O22" s="41" t="s">
        <v>42</v>
      </c>
      <c r="Q22" s="9"/>
    </row>
    <row r="23" spans="2:17" ht="35.25" customHeight="1" x14ac:dyDescent="0.25">
      <c r="B23" s="33">
        <v>5</v>
      </c>
      <c r="C23" s="5" t="s">
        <v>26</v>
      </c>
      <c r="D23" s="42" t="s">
        <v>27</v>
      </c>
      <c r="E23" s="35" t="s">
        <v>42</v>
      </c>
      <c r="F23" s="35" t="s">
        <v>42</v>
      </c>
      <c r="G23" s="25"/>
      <c r="H23" s="15">
        <v>0.5</v>
      </c>
      <c r="I23" s="20">
        <f t="shared" si="0"/>
        <v>2</v>
      </c>
      <c r="J23" s="15">
        <v>1</v>
      </c>
      <c r="K23" s="15">
        <f t="shared" si="1"/>
        <v>6</v>
      </c>
      <c r="L23" s="15">
        <v>1</v>
      </c>
      <c r="M23" s="15">
        <f t="shared" si="2"/>
        <v>2</v>
      </c>
      <c r="N23" s="15">
        <f>+(I23*H23)+(J23*K23)+(L23*M23)</f>
        <v>9</v>
      </c>
      <c r="O23" s="41" t="s">
        <v>42</v>
      </c>
      <c r="Q23" s="9"/>
    </row>
    <row r="24" spans="2:17" ht="35.25" customHeight="1" x14ac:dyDescent="0.25">
      <c r="B24" s="31" t="s">
        <v>29</v>
      </c>
      <c r="C24" s="1"/>
      <c r="D24" s="10"/>
      <c r="E24" s="10"/>
      <c r="F24" s="1"/>
      <c r="G24" s="25"/>
      <c r="H24" s="1"/>
      <c r="I24" s="1"/>
      <c r="J24" s="1"/>
      <c r="K24" s="1"/>
      <c r="L24" s="1"/>
      <c r="M24" s="1"/>
      <c r="N24" s="1"/>
      <c r="O24" s="32"/>
      <c r="Q24" s="9"/>
    </row>
    <row r="25" spans="2:17" ht="35.25" customHeight="1" x14ac:dyDescent="0.25">
      <c r="B25" s="33">
        <v>1</v>
      </c>
      <c r="C25" s="5" t="s">
        <v>32</v>
      </c>
      <c r="D25" s="42" t="s">
        <v>35</v>
      </c>
      <c r="E25" s="35" t="s">
        <v>42</v>
      </c>
      <c r="F25" s="43" t="s">
        <v>42</v>
      </c>
      <c r="G25" s="25"/>
      <c r="H25" s="15">
        <v>1</v>
      </c>
      <c r="I25" s="20">
        <f t="shared" si="0"/>
        <v>2</v>
      </c>
      <c r="J25" s="15">
        <v>1</v>
      </c>
      <c r="K25" s="15">
        <f t="shared" si="1"/>
        <v>6</v>
      </c>
      <c r="L25" s="15">
        <v>1</v>
      </c>
      <c r="M25" s="15">
        <f t="shared" si="2"/>
        <v>2</v>
      </c>
      <c r="N25" s="15">
        <f>+(I25*H25)+(J25*K25)+(L25*M25)</f>
        <v>10</v>
      </c>
      <c r="O25" s="41" t="s">
        <v>42</v>
      </c>
      <c r="Q25" s="9"/>
    </row>
    <row r="26" spans="2:17" ht="35.25" customHeight="1" x14ac:dyDescent="0.25">
      <c r="B26" s="33">
        <v>1</v>
      </c>
      <c r="C26" s="4" t="s">
        <v>40</v>
      </c>
      <c r="D26" s="42" t="s">
        <v>35</v>
      </c>
      <c r="E26" s="35" t="s">
        <v>42</v>
      </c>
      <c r="F26" s="43" t="s">
        <v>42</v>
      </c>
      <c r="G26" s="25"/>
      <c r="H26" s="15">
        <v>1</v>
      </c>
      <c r="I26" s="20">
        <f t="shared" si="0"/>
        <v>2</v>
      </c>
      <c r="J26" s="15">
        <v>1</v>
      </c>
      <c r="K26" s="15">
        <f t="shared" si="1"/>
        <v>6</v>
      </c>
      <c r="L26" s="15">
        <v>1</v>
      </c>
      <c r="M26" s="15">
        <f t="shared" si="2"/>
        <v>2</v>
      </c>
      <c r="N26" s="15">
        <f t="shared" ref="N26:N28" si="3">+(I26*H26)+(J26*K26)+(L26*M26)</f>
        <v>10</v>
      </c>
      <c r="O26" s="41" t="s">
        <v>42</v>
      </c>
      <c r="Q26" s="9"/>
    </row>
    <row r="27" spans="2:17" ht="35.25" customHeight="1" x14ac:dyDescent="0.25">
      <c r="B27" s="33">
        <v>2</v>
      </c>
      <c r="C27" s="4" t="s">
        <v>33</v>
      </c>
      <c r="D27" s="42" t="s">
        <v>35</v>
      </c>
      <c r="E27" s="35" t="s">
        <v>42</v>
      </c>
      <c r="F27" s="43" t="s">
        <v>42</v>
      </c>
      <c r="G27" s="25"/>
      <c r="H27" s="15">
        <v>1</v>
      </c>
      <c r="I27" s="20">
        <f t="shared" si="0"/>
        <v>2</v>
      </c>
      <c r="J27" s="15">
        <v>1</v>
      </c>
      <c r="K27" s="15">
        <f t="shared" si="1"/>
        <v>6</v>
      </c>
      <c r="L27" s="15">
        <v>1</v>
      </c>
      <c r="M27" s="15">
        <f t="shared" si="2"/>
        <v>2</v>
      </c>
      <c r="N27" s="15">
        <f t="shared" si="3"/>
        <v>10</v>
      </c>
      <c r="O27" s="41" t="s">
        <v>42</v>
      </c>
      <c r="Q27" s="9"/>
    </row>
    <row r="28" spans="2:17" ht="35.25" customHeight="1" x14ac:dyDescent="0.25">
      <c r="B28" s="33">
        <v>3</v>
      </c>
      <c r="C28" s="4" t="s">
        <v>34</v>
      </c>
      <c r="D28" s="42" t="s">
        <v>35</v>
      </c>
      <c r="E28" s="35" t="s">
        <v>42</v>
      </c>
      <c r="F28" s="43" t="s">
        <v>42</v>
      </c>
      <c r="G28" s="25"/>
      <c r="H28" s="15">
        <v>0.5</v>
      </c>
      <c r="I28" s="20">
        <f t="shared" si="0"/>
        <v>2</v>
      </c>
      <c r="J28" s="15">
        <v>0.5</v>
      </c>
      <c r="K28" s="15">
        <f t="shared" si="1"/>
        <v>6</v>
      </c>
      <c r="L28" s="15">
        <v>0.5</v>
      </c>
      <c r="M28" s="15">
        <f t="shared" si="2"/>
        <v>2</v>
      </c>
      <c r="N28" s="15">
        <f t="shared" si="3"/>
        <v>5</v>
      </c>
      <c r="O28" s="41" t="s">
        <v>42</v>
      </c>
      <c r="Q28" s="9"/>
    </row>
    <row r="29" spans="2:17" ht="35.25" customHeight="1" x14ac:dyDescent="0.25">
      <c r="B29" s="49" t="s">
        <v>36</v>
      </c>
      <c r="C29" s="50"/>
      <c r="D29" s="50"/>
      <c r="E29" s="50"/>
      <c r="F29" s="44" t="s">
        <v>42</v>
      </c>
      <c r="G29" s="25"/>
      <c r="H29" s="51" t="s">
        <v>36</v>
      </c>
      <c r="I29" s="50"/>
      <c r="J29" s="50"/>
      <c r="K29" s="50"/>
      <c r="L29" s="50"/>
      <c r="M29" s="50"/>
      <c r="N29" s="52"/>
      <c r="O29" s="37" t="s">
        <v>42</v>
      </c>
      <c r="Q29" s="8"/>
    </row>
    <row r="30" spans="2:17" ht="35.25" customHeight="1" thickBot="1" x14ac:dyDescent="0.3">
      <c r="B30" s="53" t="s">
        <v>9</v>
      </c>
      <c r="C30" s="54"/>
      <c r="D30" s="55"/>
      <c r="E30" s="36">
        <v>0.19</v>
      </c>
      <c r="F30" s="45" t="s">
        <v>42</v>
      </c>
      <c r="G30" s="25"/>
      <c r="H30" s="56" t="s">
        <v>9</v>
      </c>
      <c r="I30" s="57"/>
      <c r="J30" s="57"/>
      <c r="K30" s="57"/>
      <c r="L30" s="57"/>
      <c r="M30" s="58"/>
      <c r="N30" s="38">
        <v>0.19</v>
      </c>
      <c r="O30" s="39" t="s">
        <v>42</v>
      </c>
    </row>
    <row r="31" spans="2:17" ht="35.25" customHeight="1" thickBot="1" x14ac:dyDescent="0.3">
      <c r="B31" s="59" t="s">
        <v>37</v>
      </c>
      <c r="C31" s="60"/>
      <c r="D31" s="60"/>
      <c r="E31" s="61"/>
      <c r="F31" s="46" t="s">
        <v>42</v>
      </c>
      <c r="G31" s="34"/>
      <c r="H31" s="62" t="s">
        <v>37</v>
      </c>
      <c r="I31" s="63"/>
      <c r="J31" s="63"/>
      <c r="K31" s="63"/>
      <c r="L31" s="63"/>
      <c r="M31" s="63"/>
      <c r="N31" s="64"/>
      <c r="O31" s="40" t="s">
        <v>42</v>
      </c>
    </row>
  </sheetData>
  <mergeCells count="19">
    <mergeCell ref="H11:M11"/>
    <mergeCell ref="B2:O2"/>
    <mergeCell ref="B4:O4"/>
    <mergeCell ref="B6:O6"/>
    <mergeCell ref="B8:D8"/>
    <mergeCell ref="H8:N8"/>
    <mergeCell ref="H10:M10"/>
    <mergeCell ref="H12:M12"/>
    <mergeCell ref="B13:C13"/>
    <mergeCell ref="B15:C15"/>
    <mergeCell ref="H16:I16"/>
    <mergeCell ref="J16:K16"/>
    <mergeCell ref="L16:M16"/>
    <mergeCell ref="B29:E29"/>
    <mergeCell ref="H29:N29"/>
    <mergeCell ref="B30:D30"/>
    <mergeCell ref="H30:M30"/>
    <mergeCell ref="B31:E31"/>
    <mergeCell ref="H31:N31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8.2. DESGLOSE OFER. ECONÓM.</vt:lpstr>
      <vt:lpstr>'8.2. DESGLOSE OFER. ECONÓM.'!Área_de_impresión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2019-11-21T20:56:35Z</dcterms:modified>
</cp:coreProperties>
</file>