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oor_Neg_6\Coor_Neg_OxI\Zona_Comun\529 - ECOPETROL - P.A ECOPETROL ZOMAC\06. Contratación\00. GERENCIAS\2. VÍAS\2. GRUPO N°2 LICITACIÓN 007\18. ACTA DE ACLARACIÓN\"/>
    </mc:Choice>
  </mc:AlternateContent>
  <bookViews>
    <workbookView xWindow="0" yWindow="0" windowWidth="20490" windowHeight="7755" activeTab="3"/>
  </bookViews>
  <sheets>
    <sheet name="RESUMEN" sheetId="13" r:id="rId1"/>
    <sheet name="VR-PROP" sheetId="15" r:id="rId2"/>
    <sheet name="FORMULA" sheetId="107" r:id="rId3"/>
    <sheet name="ELEGIBILIDAD" sheetId="10" r:id="rId4"/>
    <sheet name="Listas" sheetId="106" state="veryHidden" r:id="rId5"/>
  </sheets>
  <definedNames>
    <definedName name="_xlnm._FilterDatabase" localSheetId="1" hidden="1">'VR-PROP'!$I$60:$K$64</definedName>
    <definedName name="_xlnm.Print_Area" localSheetId="3">ELEGIBILIDAD!$A$1:$T$32</definedName>
    <definedName name="_xlnm.Print_Area" localSheetId="0">RESUMEN!$B$1:$I$35</definedName>
    <definedName name="_xlnm.Print_Area" localSheetId="1">'VR-PROP'!$B$1:$K$64</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52511"/>
</workbook>
</file>

<file path=xl/calcChain.xml><?xml version="1.0" encoding="utf-8"?>
<calcChain xmlns="http://schemas.openxmlformats.org/spreadsheetml/2006/main">
  <c r="E32" i="13" l="1"/>
  <c r="E33" i="13"/>
  <c r="E34" i="13"/>
  <c r="E35" i="13" l="1"/>
</calcChain>
</file>

<file path=xl/sharedStrings.xml><?xml version="1.0" encoding="utf-8"?>
<sst xmlns="http://schemas.openxmlformats.org/spreadsheetml/2006/main" count="1149" uniqueCount="229">
  <si>
    <t>PRESUPUESTO OFICIAL</t>
  </si>
  <si>
    <t>UNIDAD</t>
  </si>
  <si>
    <t>VR PARCIAL</t>
  </si>
  <si>
    <t>PU vs PO</t>
  </si>
  <si>
    <t xml:space="preserve"> </t>
  </si>
  <si>
    <t>PUNTAJE</t>
  </si>
  <si>
    <t>PROPONENTE</t>
  </si>
  <si>
    <t>CANTIDAD</t>
  </si>
  <si>
    <t>NO ADMISIBLE</t>
  </si>
  <si>
    <t>ADMISIBLE</t>
  </si>
  <si>
    <t>JERARQUIA</t>
  </si>
  <si>
    <t>No.</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</si>
  <si>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</si>
  <si>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</si>
  <si>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</si>
  <si>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</si>
  <si>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</si>
  <si>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</si>
  <si>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</si>
  <si>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</si>
  <si>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</si>
  <si>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</si>
  <si>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</si>
  <si>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</si>
  <si>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</si>
  <si>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</si>
  <si>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</si>
  <si>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</si>
  <si>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</si>
  <si>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</si>
  <si>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</si>
  <si>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</si>
  <si>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</si>
  <si>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</si>
  <si>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</si>
  <si>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</si>
  <si>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</si>
  <si>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</si>
  <si>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</si>
  <si>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</si>
  <si>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</si>
  <si>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</si>
  <si>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</si>
  <si>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</si>
  <si>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</si>
  <si>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</si>
  <si>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</si>
  <si>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</si>
  <si>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</si>
  <si>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</si>
  <si>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</si>
  <si>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</si>
  <si>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</si>
  <si>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</si>
  <si>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</si>
  <si>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</si>
  <si>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</si>
  <si>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</si>
  <si>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</si>
  <si>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</si>
  <si>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</si>
  <si>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</si>
  <si>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</si>
  <si>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</si>
  <si>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</si>
  <si>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</si>
  <si>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</si>
  <si>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</si>
  <si>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</si>
  <si>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</si>
  <si>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</si>
  <si>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</si>
  <si>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</si>
  <si>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</si>
  <si>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</si>
  <si>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</si>
  <si>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</si>
  <si>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</si>
  <si>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t>Número de veces que se debe incluir el PO = nv</t>
  </si>
  <si>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</si>
  <si>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</si>
  <si>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</si>
  <si>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</si>
  <si>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</si>
  <si>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</si>
  <si>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</si>
  <si>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</si>
  <si>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</si>
  <si>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</si>
  <si>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</si>
  <si>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</si>
  <si>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</si>
  <si>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</si>
  <si>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ADMINISTRACIÓN</t>
  </si>
  <si>
    <t>IMPREVISTOS</t>
  </si>
  <si>
    <t>UTILIDAD</t>
  </si>
  <si>
    <t>900.2</t>
  </si>
  <si>
    <t>630.4</t>
  </si>
  <si>
    <t>DESCRIPCIÓN</t>
  </si>
  <si>
    <t>210.2.2</t>
  </si>
  <si>
    <t>610.1</t>
  </si>
  <si>
    <t>630.6</t>
  </si>
  <si>
    <t>640.1</t>
  </si>
  <si>
    <t>673.2</t>
  </si>
  <si>
    <t>710.1</t>
  </si>
  <si>
    <t>m3</t>
  </si>
  <si>
    <t>m2</t>
  </si>
  <si>
    <t>kg</t>
  </si>
  <si>
    <t>m3-km</t>
  </si>
  <si>
    <t>FIDUPREVISORA</t>
  </si>
  <si>
    <t>PATRIMONIO AUTÓNOMO FIDEICOMISO ECOPETROL ZOMAC (en adelante PATRIMONIO AUTÓNOMO) FIDUCIARIA LA PREVISORA S.A.</t>
  </si>
  <si>
    <t>LICITACIÓN PRIVADA ABIERTA N° 007 DE 2018</t>
  </si>
  <si>
    <t>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t>
  </si>
  <si>
    <t>ÍTEM DE PAGO</t>
  </si>
  <si>
    <t>VALOR UNITARIO</t>
  </si>
  <si>
    <t>310.1</t>
  </si>
  <si>
    <t>320.2</t>
  </si>
  <si>
    <t>330.2</t>
  </si>
  <si>
    <t>420.2</t>
  </si>
  <si>
    <t>440.2P</t>
  </si>
  <si>
    <t>432.1</t>
  </si>
  <si>
    <t>600.2.1</t>
  </si>
  <si>
    <t>600.2.3P</t>
  </si>
  <si>
    <t>610.2</t>
  </si>
  <si>
    <t>610.3</t>
  </si>
  <si>
    <t>661.1</t>
  </si>
  <si>
    <t>671.2</t>
  </si>
  <si>
    <t>673.1.2</t>
  </si>
  <si>
    <t>681.1</t>
  </si>
  <si>
    <t>10p</t>
  </si>
  <si>
    <t>700.1</t>
  </si>
  <si>
    <t>900.1</t>
  </si>
  <si>
    <t>900.3P</t>
  </si>
  <si>
    <t>900.4P</t>
  </si>
  <si>
    <t>I. PRELIMINARES</t>
  </si>
  <si>
    <t>II. SUBBASES, BASES Y AFIRMADOS</t>
  </si>
  <si>
    <t>III. ASFALTOS</t>
  </si>
  <si>
    <t>IV. ESTRUCTURAS Y DRENAJES</t>
  </si>
  <si>
    <t>V. SEÑALIZACIÓN Y SEGURIDAD</t>
  </si>
  <si>
    <t>VI. TRANSPORTES</t>
  </si>
  <si>
    <t>Excavación en material común de la explanación y canales</t>
  </si>
  <si>
    <t>Conformación y Compactación de Subrasante y/o Calzada Existente</t>
  </si>
  <si>
    <t>Sub-base Granular Clase B</t>
  </si>
  <si>
    <t>Base Granular Clase B</t>
  </si>
  <si>
    <t>Riego de imprimación con emulsión asfáltica</t>
  </si>
  <si>
    <t xml:space="preserve">Mezcla densa en frío tipo MDF‐25 con Emulsión Asfáltica </t>
  </si>
  <si>
    <t>Sello de Arena-Asfalto con emulsión CRR-2</t>
  </si>
  <si>
    <t>Excavación en Conglomerado a Máquina, incluye retiro de sobrantes (Distancia de Acarreo: 5 Km)</t>
  </si>
  <si>
    <t>Excavaciones Varias en Material Común en Seco a mano</t>
  </si>
  <si>
    <t>Relleno para Estructuras con suelo</t>
  </si>
  <si>
    <t>Relleno para Estructuras (Cunetas) con recebo</t>
  </si>
  <si>
    <t>Relleno Compacto  con material granular tipo SBG</t>
  </si>
  <si>
    <t>Concreto Clase D (210 kg/cm2 ó 3000 PSI)</t>
  </si>
  <si>
    <t>Pompeyano en concreto de 28 Mpa</t>
  </si>
  <si>
    <t>Concreto Clase F (140 kg/cm2 ó 2000 psi) para pocetas, cabezotes y aletas de alcantarilla 36"</t>
  </si>
  <si>
    <t>Acero de Refuerzo</t>
  </si>
  <si>
    <t>Tubería en Concreto Reforzado D=36" U.C</t>
  </si>
  <si>
    <t>ml</t>
  </si>
  <si>
    <t>Cuneta de piezas prefabricadas de concreto; no incluye la conformación de la superficie de apoyo.</t>
  </si>
  <si>
    <t>Geotextil Tipo NT 2400</t>
  </si>
  <si>
    <t>Material Granular Drenante</t>
  </si>
  <si>
    <t>Gaviones de malla de alambre de acero entrelazado con recubrimiento de zinc (galvanizado)</t>
  </si>
  <si>
    <t>Limpieza de los encole y descole de los drenajes</t>
  </si>
  <si>
    <t>Suministro y aplicación de pintura en frío acrílica pura base agua para líneas de demarcación de pavimentos 0.12 m (e=15 mils)</t>
  </si>
  <si>
    <t>Suministro e instalación de señales verticales SP, SR y SI de 75 cm x 75 cm</t>
  </si>
  <si>
    <t>und</t>
  </si>
  <si>
    <t>Transporte de materiales provenientes de la excavación de la explanación, canales y préstamos, entre cien metros (100 m) y mil metros (1000 m) de distancia</t>
  </si>
  <si>
    <t>m3-E</t>
  </si>
  <si>
    <t>Transporte de materiales provenientes de la excavación de la explanación, canales y préstamos para distancias mayores de mil metros (1000 m), medido a partir de cien metros (100 m)</t>
  </si>
  <si>
    <t>Retiro Sobrantes Máquina &lt;= 10 Km</t>
  </si>
  <si>
    <t>Transporte de Emulsión Asfáltica</t>
  </si>
  <si>
    <t>Galón</t>
  </si>
  <si>
    <t>SUBTOTAL OBRAS (SIN AIU)</t>
  </si>
  <si>
    <t>TOTAL AIU</t>
  </si>
  <si>
    <t>IVA SOBRE LA UTILIDAD</t>
  </si>
  <si>
    <t>GRAN TOTAL DE LA VÍA CON AIU (SIN IVA)</t>
  </si>
  <si>
    <t>GRAN TOTAL DE LA VÍA CON AIU E IVA</t>
  </si>
  <si>
    <t>REVISIÓN Y/O AJUSTE Y/O ACTUALIZACIÓN Y/O MODIFICACIÓN Y/O COMPLEMENTACIÓN Y/O ELABORACION DE ESTUDIOS Y DISEÑOS PARA CONSTRUCCIÓN DE CARRETERAS INCLUIDO IVA</t>
  </si>
  <si>
    <t>OBRAS AMBIENTALES DEL PAGA Y GESTIÓN SOCIAL E INMOBILIARIA Y PMT INCLUIDO IVA</t>
  </si>
  <si>
    <t>PRESUPUESTO TOTAL</t>
  </si>
  <si>
    <t>No. de Proyectos del Proceso</t>
  </si>
  <si>
    <t>VALOR PROPUESTA ECONÓMICA CORREGIDA</t>
  </si>
  <si>
    <t>VALOR PROPUESTA ECONÓMICA</t>
  </si>
  <si>
    <t>CONSORCIO NUEVAS VIAS 2018</t>
  </si>
  <si>
    <t>UNION TEMPORAL ZRE PUERTO CAICEDO</t>
  </si>
  <si>
    <t>TRAINING TRABAJOS DE INGENIERIA SAS</t>
  </si>
  <si>
    <t>CONSORCIO ALIANZA</t>
  </si>
  <si>
    <t>CONSORCIO ARIZONA</t>
  </si>
  <si>
    <t>CONSORCIO PROYECTO 1</t>
  </si>
  <si>
    <t>CONSORCIO VIAS NACIONALES 007</t>
  </si>
  <si>
    <t>KMC SAS</t>
  </si>
  <si>
    <t>UNION TEMPORAL MDF</t>
  </si>
  <si>
    <t>CONSORCIO PAVIMENTOS 2018</t>
  </si>
  <si>
    <t>CONSORCIO SAN PEDRO PG</t>
  </si>
  <si>
    <t>CONSORCIO MANZANARES</t>
  </si>
  <si>
    <t>CONSORCIO OBRAS MI</t>
  </si>
  <si>
    <t>CONSORCIO VIAL PUTUMAYO</t>
  </si>
  <si>
    <t>UNION TEMPORAL PAVIMENTOS ARIZONA</t>
  </si>
  <si>
    <t>OBRAS CIVILES Y EQUIPOS SAS – OCIEQUIPOS SAS</t>
  </si>
  <si>
    <t>MEDIA GEOMÉTRICA CON PRESUPUESTO ESTIMADO</t>
  </si>
  <si>
    <t>3. Media Geométrica con presupuesto estimado</t>
  </si>
  <si>
    <t>Media geométrica con presupuesto estimado aproximado a números enteros = Mgpo</t>
  </si>
  <si>
    <t>CORRECCIÓN ARITMÉTICA.</t>
  </si>
  <si>
    <t>CORRECCIÓN ARITMÉTICA SOBRE EL IVA</t>
  </si>
  <si>
    <t>CORRECCIÓN ARITMÉTICA SOBRE SUBTOTALES DE LOS ÍTEMS</t>
  </si>
  <si>
    <t>CORRECCIÓN ARITMÉTICA SOBRE SUBTOTAL DE ÍTEM</t>
  </si>
  <si>
    <t>OBSERVACIONES A LA CALIFICACIÓN DEFINITIVA RESUMEN EVALUACION PROYECTO 1</t>
  </si>
  <si>
    <t>NUMERO DE PROPONENTE</t>
  </si>
  <si>
    <t>NOMBRE DEL PROPONENTE</t>
  </si>
  <si>
    <t>CALIFICACION</t>
  </si>
  <si>
    <t>JURIDICA</t>
  </si>
  <si>
    <t>FINANCIERA</t>
  </si>
  <si>
    <t>TECNICA</t>
  </si>
  <si>
    <t>CALIFICACION DEFINITIVA</t>
  </si>
  <si>
    <t xml:space="preserve"> CUMPLE </t>
  </si>
  <si>
    <t xml:space="preserve"> RECHAZADO </t>
  </si>
  <si>
    <t xml:space="preserve">CUMPLE </t>
  </si>
  <si>
    <t xml:space="preserve"> RECHAZO </t>
  </si>
  <si>
    <t xml:space="preserve"> NO CUMPLE </t>
  </si>
  <si>
    <t xml:space="preserve"> CUMPLE</t>
  </si>
  <si>
    <t>CUMPLE </t>
  </si>
  <si>
    <t> CUMPLE</t>
  </si>
  <si>
    <t>NO SE APERTURO</t>
  </si>
  <si>
    <t>EVALUACION ECONOMICA</t>
  </si>
  <si>
    <t>VÁLIDA</t>
  </si>
  <si>
    <t>NO VÁLIDA</t>
  </si>
  <si>
    <t>MEDIA ARITMETICA</t>
  </si>
  <si>
    <t/>
  </si>
  <si>
    <t>DESCARTADO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</si>
</sst>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1" formatCode="_(* #,##0_);_(* \(#,##0\);_(* &quot;-&quot;_);_(@_)"/>
    <numFmt numFmtId="44" formatCode="_(&quot;$&quot;\ * #,##0.00_);_(&quot;$&quot;\ * \(#,##0.00\);_(&quot;$&quot;\ * &quot;-&quot;??_);_(@_)"/>
    <numFmt numFmtId="43" formatCode="_(* #,##0.00_);_(* \(#,##0.00\);_(* &quot;-&quot;??_);_(@_)"/>
    <numFmt numFmtId="164" formatCode="_(&quot;$&quot;* #,##0.00_);_(&quot;$&quot;* \(#,##0.00\);_(&quot;$&quot;* &quot;-&quot;??_);_(@_)"/>
    <numFmt numFmtId="165" formatCode="_-* #,##0.00\ &quot;Pts&quot;_-;\-* #,##0.00\ &quot;Pts&quot;_-;_-* &quot;-&quot;??\ &quot;Pts&quot;_-;_-@_-"/>
    <numFmt numFmtId="166" formatCode="_-* #,##0.00\ _P_t_s_-;\-* #,##0.00\ _P_t_s_-;_-* &quot;-&quot;??\ _P_t_s_-;_-@_-"/>
    <numFmt numFmtId="167" formatCode="#,##0.0"/>
    <numFmt numFmtId="168" formatCode="#,##0.00;[Red]#,##0.00"/>
    <numFmt numFmtId="169" formatCode="&quot;VALOR PARA EL CONTRATO=$&quot;\ #,##0.00"/>
    <numFmt numFmtId="170" formatCode="#,##0&quot;º&quot;"/>
    <numFmt numFmtId="171" formatCode="0.0000000"/>
    <numFmt numFmtId="172" formatCode="_ [$€-2]\ * #,##0.00_ ;_ [$€-2]\ * \-#,##0.00_ ;_ [$€-2]\ * &quot;-&quot;??_ "/>
    <numFmt numFmtId="173" formatCode="_(* #,##0_);_(* \(#,##0\);_(* &quot;-&quot;??_);_(@_)"/>
    <numFmt numFmtId="174" formatCode="0.0000E+00"/>
    <numFmt numFmtId="175" formatCode="_([$$-240A]\ * #,##0.00_);_([$$-240A]\ * \(#,##0.00\);_([$$-240A]\ * &quot;-&quot;??_);_(@_)"/>
    <numFmt numFmtId="176" formatCode="0.000000000000000E+00"/>
    <numFmt numFmtId="177" formatCode="_-* #,##0\ _P_t_s_-;\-* #,##0\ _P_t_s_-;_-* &quot;-&quot;??\ _P_t_s_-;_-@_-"/>
    <numFmt numFmtId="178" formatCode="0.0000000000000"/>
    <numFmt numFmtId="179" formatCode="0.000000000000E+00"/>
    <numFmt numFmtId="180" formatCode="0.000E+00"/>
    <numFmt numFmtId="181" formatCode="##0"/>
    <numFmt numFmtId="182" formatCode="0.000"/>
    <numFmt numFmtId="183" formatCode="0.0000"/>
    <numFmt numFmtId="184" formatCode="0.00%;\-0.00%;&quot;&quot;"/>
    <numFmt numFmtId="185" formatCode="&quot;$&quot;#,##0\ ;\(&quot;$&quot;#,##0\)"/>
    <numFmt numFmtId="186" formatCode="\(0%\)"/>
    <numFmt numFmtId="187" formatCode="d\ \d\e\ mmmm\ \d\e\ yyyy"/>
    <numFmt numFmtId="188" formatCode="000\°00&quot;´&quot;00&quot;´´&quot;"/>
    <numFmt numFmtId="189" formatCode="0%;\-0%;&quot;&quot;"/>
    <numFmt numFmtId="190" formatCode="#0&quot;.&quot;000&quot;´&quot;000&quot;.&quot;000"/>
    <numFmt numFmtId="191" formatCode="##0&quot;.&quot;000"/>
    <numFmt numFmtId="192" formatCode="&quot;$&quot;\ #,##0.00"/>
    <numFmt numFmtId="193" formatCode="#,##0.0000"/>
    <numFmt numFmtId="194" formatCode="_-* #,##0.00\ _€_-;\-* #,##0.00\ _€_-;_-* &quot;-&quot;??\ _€_-;_-@_-"/>
    <numFmt numFmtId="195" formatCode="_-* #,##0.00\ _P_t_a_-;\-* #,##0.00\ _P_t_a_-;_-* &quot;-&quot;??\ _P_t_a_-;_-@_-"/>
    <numFmt numFmtId="196" formatCode="_ * #,##0.00_ ;_ * \-#,##0.00_ ;_ * &quot;-&quot;??_ ;_ @_ "/>
    <numFmt numFmtId="197" formatCode="##0&quot;´&quot;000&quot;.&quot;000"/>
    <numFmt numFmtId="198" formatCode="[$$-240A]\ #,##0.00"/>
    <numFmt numFmtId="199" formatCode="_ &quot;$&quot;* #,##0.00_ ;_ &quot;$&quot;* \-#,##0.00_ ;_ &quot;$&quot;* &quot;-&quot;??_ ;_ @_ "/>
    <numFmt numFmtId="200" formatCode="#.##\ \K\g"/>
    <numFmt numFmtId="201" formatCode="_(* #,##0.0_);_(* \(#,##0.0\);_(* &quot;-&quot;??_);_(@_)"/>
    <numFmt numFmtId="202" formatCode="#0&quot;.&quot;"/>
    <numFmt numFmtId="203" formatCode="0.0%;\-0.0%;&quot;&quot;"/>
    <numFmt numFmtId="204" formatCode="_([$€]* #,##0.00_);_([$€]* \(#,##0.00\);_([$€]* &quot;-&quot;??_);_(@_)"/>
    <numFmt numFmtId="205" formatCode="&quot;$&quot;\ #,##0.00;&quot;$&quot;\ \-#,##0.00"/>
    <numFmt numFmtId="206" formatCode="0\+000"/>
    <numFmt numFmtId="207" formatCode="#,##0.0000000"/>
    <numFmt numFmtId="208" formatCode="0.0000%"/>
    <numFmt numFmtId="209" formatCode="0.000000000000000"/>
    <numFmt numFmtId="210" formatCode="0.000%"/>
  </numFmts>
  <fonts count="68"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
      <sz val="8"/>
      <color rgb="FF000000"/>
      <name val="Verdana"/>
      <family val="2"/>
    </font>
    <font>
      <b/>
      <sz val="9"/>
      <color rgb="FFFF0000"/>
      <name val="Arial"/>
      <family val="2"/>
    </font>
    <font>
      <b/>
      <sz val="8"/>
      <name val="Arial Narrow"/>
      <family val="2"/>
    </font>
    <font>
      <b/>
      <sz val="8"/>
      <color rgb="FF000000"/>
      <name val="Arial Narrow"/>
      <family val="2"/>
    </font>
    <font>
      <sz val="8"/>
      <color rgb="FF000000"/>
      <name val="Arial Narrow"/>
      <family val="2"/>
    </font>
    <font>
      <b/>
      <sz val="9"/>
      <color rgb="FFC00000"/>
      <name val="Arial"/>
      <family val="2"/>
    </font>
    <font>
      <sz val="8"/>
      <color rgb="FFC00000"/>
      <name val="Verdana"/>
      <family val="2"/>
    </font>
  </fonts>
  <fills count="50">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CE4D6"/>
        <bgColor indexed="64"/>
      </patternFill>
    </fill>
  </fills>
  <borders count="127">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style="dotted">
        <color indexed="64"/>
      </left>
      <right style="dotted">
        <color indexed="64"/>
      </right>
      <top style="thin">
        <color indexed="64"/>
      </top>
      <bottom style="double">
        <color indexed="64"/>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229">
    <xf numFmtId="0" fontId="0" fillId="0" borderId="0"/>
    <xf numFmtId="0" fontId="23" fillId="0" borderId="0">
      <alignment vertical="top"/>
    </xf>
    <xf numFmtId="172" fontId="3" fillId="0" borderId="0" applyFont="0" applyFill="0" applyBorder="0" applyAlignment="0" applyProtection="0"/>
    <xf numFmtId="166"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1" fontId="9" fillId="0" borderId="89">
      <alignment horizontal="right"/>
    </xf>
    <xf numFmtId="2" fontId="9" fillId="0" borderId="0"/>
    <xf numFmtId="182" fontId="9" fillId="0" borderId="0"/>
    <xf numFmtId="183" fontId="8" fillId="0" borderId="0"/>
    <xf numFmtId="181" fontId="9" fillId="0" borderId="89">
      <alignment horizontal="right"/>
    </xf>
    <xf numFmtId="177"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4" fontId="3" fillId="0" borderId="0">
      <protection locked="0"/>
    </xf>
    <xf numFmtId="185" fontId="38" fillId="0" borderId="0" applyFont="0" applyFill="0" applyBorder="0" applyAlignment="0" applyProtection="0"/>
    <xf numFmtId="186"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87" fontId="3" fillId="0" borderId="0">
      <protection locked="0"/>
    </xf>
    <xf numFmtId="0" fontId="44" fillId="13" borderId="0" applyNumberFormat="0" applyBorder="0" applyAlignment="0" applyProtection="0"/>
    <xf numFmtId="188"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89" fontId="3" fillId="0" borderId="0">
      <protection locked="0"/>
    </xf>
    <xf numFmtId="189"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0" fontId="9" fillId="0" borderId="0">
      <alignment horizontal="right"/>
    </xf>
    <xf numFmtId="191" fontId="9" fillId="0" borderId="0" applyFont="0" applyFill="0" applyBorder="0" applyAlignment="0">
      <alignment horizontal="center"/>
    </xf>
    <xf numFmtId="41" fontId="2" fillId="0" borderId="0" applyFont="0" applyFill="0" applyBorder="0" applyAlignment="0" applyProtection="0"/>
    <xf numFmtId="16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4"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43" fontId="2"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7" fontId="9" fillId="0" borderId="0">
      <alignment horizontal="right"/>
    </xf>
    <xf numFmtId="198" fontId="9" fillId="0" borderId="55"/>
    <xf numFmtId="199" fontId="3" fillId="0" borderId="0"/>
    <xf numFmtId="200" fontId="3" fillId="0" borderId="0" applyFont="0" applyFill="0" applyBorder="0" applyAlignment="0" applyProtection="0"/>
    <xf numFmtId="200" fontId="3" fillId="0" borderId="0" applyFont="0" applyFill="0" applyBorder="0" applyAlignment="0" applyProtection="0"/>
    <xf numFmtId="44" fontId="33" fillId="0" borderId="0" applyFont="0" applyFill="0" applyBorder="0" applyAlignment="0" applyProtection="0"/>
    <xf numFmtId="201" fontId="3" fillId="0" borderId="0" applyFont="0" applyFill="0" applyBorder="0" applyAlignment="0" applyProtection="0"/>
    <xf numFmtId="44" fontId="3" fillId="0" borderId="0" applyFont="0" applyFill="0" applyBorder="0" applyAlignment="0" applyProtection="0"/>
    <xf numFmtId="202"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3"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44" fontId="2" fillId="0" borderId="0" applyFont="0" applyFill="0" applyBorder="0" applyAlignment="0" applyProtection="0"/>
    <xf numFmtId="204" fontId="3" fillId="0" borderId="0" applyFont="0" applyFill="0" applyBorder="0" applyAlignment="0" applyProtection="0"/>
    <xf numFmtId="43" fontId="2"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196"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4" fontId="2" fillId="0" borderId="0" applyFont="0" applyFill="0" applyBorder="0" applyAlignment="0" applyProtection="0"/>
    <xf numFmtId="206" fontId="3" fillId="0" borderId="0" applyFont="0" applyFill="0" applyBorder="0" applyAlignment="0" applyProtection="0"/>
    <xf numFmtId="0" fontId="33"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205"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cellStyleXfs>
  <cellXfs count="468">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68"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5"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3" fontId="6" fillId="0" borderId="49" xfId="6" applyNumberFormat="1" applyFont="1" applyFill="1" applyBorder="1" applyAlignment="1" applyProtection="1">
      <alignment vertical="center"/>
      <protection locked="0"/>
    </xf>
    <xf numFmtId="43" fontId="6" fillId="0" borderId="61" xfId="6" applyNumberFormat="1" applyFont="1" applyFill="1" applyBorder="1" applyAlignment="1" applyProtection="1">
      <alignment vertical="center"/>
      <protection locked="0"/>
    </xf>
    <xf numFmtId="175" fontId="6" fillId="2" borderId="55" xfId="7" applyNumberFormat="1" applyFont="1" applyFill="1" applyBorder="1" applyAlignment="1"/>
    <xf numFmtId="175" fontId="6" fillId="2" borderId="49" xfId="7" applyNumberFormat="1" applyFont="1" applyFill="1" applyBorder="1" applyAlignment="1"/>
    <xf numFmtId="176" fontId="6" fillId="2" borderId="55" xfId="7" applyNumberFormat="1" applyFont="1" applyFill="1" applyBorder="1" applyAlignment="1"/>
    <xf numFmtId="175"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6" fontId="6" fillId="0" borderId="65" xfId="3" applyFont="1" applyFill="1" applyBorder="1" applyAlignment="1" applyProtection="1">
      <alignment horizontal="center" vertical="center" wrapText="1"/>
    </xf>
    <xf numFmtId="177"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5"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67"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9" fillId="0" borderId="11" xfId="0" applyNumberFormat="1" applyFont="1" applyBorder="1" applyAlignment="1" applyProtection="1">
      <alignment horizontal="center" vertical="center"/>
      <protection hidden="1"/>
    </xf>
    <xf numFmtId="1"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Continuous" vertical="center" wrapText="1"/>
      <protection hidden="1"/>
    </xf>
    <xf numFmtId="4" fontId="9" fillId="0" borderId="12" xfId="0" applyNumberFormat="1" applyFont="1" applyBorder="1" applyProtection="1">
      <protection hidden="1"/>
    </xf>
    <xf numFmtId="3" fontId="9" fillId="0" borderId="12" xfId="0" applyNumberFormat="1" applyFont="1" applyFill="1" applyBorder="1" applyProtection="1">
      <protection hidden="1"/>
    </xf>
    <xf numFmtId="3" fontId="9" fillId="0" borderId="2" xfId="0" applyNumberFormat="1" applyFont="1" applyFill="1" applyBorder="1" applyAlignment="1" applyProtection="1">
      <alignment horizontal="right"/>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4" fontId="8" fillId="0" borderId="69" xfId="0" applyNumberFormat="1" applyFont="1" applyBorder="1" applyAlignment="1" applyProtection="1">
      <alignment horizontal="center" vertical="center"/>
      <protection hidden="1"/>
    </xf>
    <xf numFmtId="2" fontId="9" fillId="0" borderId="2" xfId="0" applyNumberFormat="1" applyFont="1" applyFill="1" applyBorder="1" applyProtection="1">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19" fillId="0" borderId="11" xfId="0" applyFont="1" applyBorder="1" applyAlignment="1" applyProtection="1">
      <alignment horizontal="center" vertical="center"/>
      <protection hidden="1"/>
    </xf>
    <xf numFmtId="0" fontId="19" fillId="0" borderId="12" xfId="0" applyFont="1" applyBorder="1" applyProtection="1">
      <protection hidden="1"/>
    </xf>
    <xf numFmtId="0" fontId="19" fillId="0" borderId="2" xfId="0" applyFont="1" applyBorder="1" applyProtection="1">
      <protection hidden="1"/>
    </xf>
    <xf numFmtId="170"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76" fontId="0" fillId="0" borderId="0" xfId="0" applyNumberFormat="1"/>
    <xf numFmtId="175" fontId="0" fillId="0" borderId="0" xfId="7" applyNumberFormat="1" applyFont="1"/>
    <xf numFmtId="0" fontId="7" fillId="0" borderId="34" xfId="0" applyFont="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center" wrapText="1"/>
      <protection locked="0"/>
    </xf>
    <xf numFmtId="4" fontId="3" fillId="0" borderId="49" xfId="7" applyNumberFormat="1" applyFont="1" applyFill="1" applyBorder="1" applyAlignment="1" applyProtection="1">
      <alignment vertical="center"/>
      <protection locked="0"/>
    </xf>
    <xf numFmtId="168"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68"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0"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0"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5"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5"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0" fontId="10" fillId="0" borderId="9" xfId="0" applyFont="1" applyBorder="1" applyProtection="1">
      <protection hidden="1"/>
    </xf>
    <xf numFmtId="167" fontId="3" fillId="0" borderId="34" xfId="0" applyNumberFormat="1" applyFont="1" applyFill="1" applyBorder="1" applyAlignment="1" applyProtection="1">
      <alignment horizontal="right" vertical="center"/>
      <protection locked="0"/>
    </xf>
    <xf numFmtId="167"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07" fontId="4" fillId="0" borderId="35" xfId="0" applyNumberFormat="1" applyFont="1" applyFill="1" applyBorder="1" applyAlignment="1" applyProtection="1">
      <alignment horizontal="right" vertical="center"/>
      <protection hidden="1"/>
    </xf>
    <xf numFmtId="207" fontId="6" fillId="0" borderId="49" xfId="12" applyNumberFormat="1" applyFont="1" applyFill="1" applyBorder="1" applyAlignment="1">
      <alignment horizontal="center" vertical="center" wrapText="1"/>
    </xf>
    <xf numFmtId="207"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68" fontId="19" fillId="0" borderId="0" xfId="0" applyNumberFormat="1" applyFont="1" applyFill="1" applyAlignment="1" applyProtection="1">
      <protection hidden="1"/>
    </xf>
    <xf numFmtId="168" fontId="3" fillId="0" borderId="0" xfId="0" applyNumberFormat="1" applyFont="1" applyFill="1" applyAlignment="1" applyProtection="1">
      <protection hidden="1"/>
    </xf>
    <xf numFmtId="168"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78"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79" fontId="58" fillId="2" borderId="0" xfId="12" applyNumberFormat="1" applyFont="1" applyFill="1" applyAlignment="1">
      <alignment horizontal="center" vertical="center"/>
    </xf>
    <xf numFmtId="179" fontId="58" fillId="2" borderId="0" xfId="12" applyNumberFormat="1" applyFont="1" applyFill="1"/>
    <xf numFmtId="209" fontId="3" fillId="2" borderId="0" xfId="12" applyNumberFormat="1" applyFont="1" applyFill="1" applyAlignment="1">
      <alignment horizontal="center" vertical="center"/>
    </xf>
    <xf numFmtId="0" fontId="0" fillId="44" borderId="0" xfId="0" applyFill="1"/>
    <xf numFmtId="208" fontId="6" fillId="2" borderId="63" xfId="12" applyNumberFormat="1" applyFont="1" applyFill="1" applyBorder="1" applyAlignment="1">
      <alignment horizontal="center" vertical="center" wrapText="1"/>
    </xf>
    <xf numFmtId="208" fontId="6" fillId="2" borderId="34" xfId="12" applyNumberFormat="1" applyFont="1" applyFill="1" applyBorder="1" applyAlignment="1">
      <alignment horizontal="center" vertical="center" wrapText="1"/>
    </xf>
    <xf numFmtId="208"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7" fillId="0" borderId="112" xfId="0" applyFont="1" applyBorder="1" applyAlignment="1" applyProtection="1">
      <alignment horizontal="center" vertical="center"/>
      <protection hidden="1"/>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0" fontId="4" fillId="0" borderId="114" xfId="0" applyFont="1" applyFill="1" applyBorder="1" applyAlignment="1" applyProtection="1">
      <alignment horizontal="left" vertical="center" wrapText="1"/>
      <protection hidden="1"/>
    </xf>
    <xf numFmtId="177" fontId="10" fillId="0" borderId="0" xfId="3" applyNumberFormat="1" applyFont="1" applyAlignment="1" applyProtection="1">
      <alignment horizontal="center" vertical="center"/>
      <protection hidden="1"/>
    </xf>
    <xf numFmtId="178" fontId="58" fillId="2" borderId="0" xfId="12" applyNumberFormat="1" applyFont="1" applyFill="1" applyAlignment="1">
      <alignment horizontal="right" vertical="center"/>
    </xf>
    <xf numFmtId="166" fontId="58" fillId="2" borderId="0" xfId="3" applyFont="1" applyFill="1" applyAlignment="1">
      <alignment horizontal="center" vertical="center"/>
    </xf>
    <xf numFmtId="0" fontId="10" fillId="0" borderId="115"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68" fontId="3" fillId="0" borderId="120"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07" fontId="8" fillId="0" borderId="35" xfId="0" applyNumberFormat="1" applyFont="1" applyBorder="1" applyAlignment="1" applyProtection="1">
      <alignment horizontal="center" vertical="center"/>
      <protection hidden="1"/>
    </xf>
    <xf numFmtId="0" fontId="3" fillId="0" borderId="119" xfId="0" applyFont="1" applyFill="1" applyBorder="1" applyAlignment="1" applyProtection="1">
      <alignment horizontal="center" vertical="center" wrapText="1"/>
      <protection locked="0"/>
    </xf>
    <xf numFmtId="0" fontId="3" fillId="0" borderId="120" xfId="0" applyFont="1" applyFill="1" applyBorder="1" applyAlignment="1" applyProtection="1">
      <alignment horizontal="center" vertical="center" wrapText="1"/>
      <protection locked="0"/>
    </xf>
    <xf numFmtId="4" fontId="3" fillId="0" borderId="61" xfId="7" applyNumberFormat="1" applyFont="1" applyFill="1" applyBorder="1" applyAlignment="1" applyProtection="1">
      <alignment vertical="center"/>
      <protection locked="0"/>
    </xf>
    <xf numFmtId="0" fontId="6" fillId="45" borderId="13" xfId="0" applyFont="1" applyFill="1" applyBorder="1" applyAlignment="1" applyProtection="1">
      <alignment horizontal="center" vertical="center" wrapText="1"/>
      <protection locked="0"/>
    </xf>
    <xf numFmtId="0" fontId="6" fillId="45" borderId="116"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5" xfId="0" applyFont="1" applyFill="1" applyBorder="1" applyAlignment="1" applyProtection="1">
      <alignment horizontal="center" vertical="center" wrapText="1"/>
      <protection hidden="1"/>
    </xf>
    <xf numFmtId="0" fontId="10" fillId="0" borderId="126" xfId="0" applyFont="1" applyBorder="1" applyAlignment="1" applyProtection="1">
      <alignment horizontal="center"/>
      <protection hidden="1"/>
    </xf>
    <xf numFmtId="0" fontId="3" fillId="0" borderId="120" xfId="0" applyFont="1" applyFill="1" applyBorder="1" applyAlignment="1" applyProtection="1">
      <alignment horizontal="left" vertical="center" wrapText="1"/>
      <protection locked="0"/>
    </xf>
    <xf numFmtId="167" fontId="3" fillId="0" borderId="120" xfId="0" applyNumberFormat="1" applyFont="1" applyFill="1" applyBorder="1" applyAlignment="1" applyProtection="1">
      <alignment horizontal="right" vertical="center"/>
      <protection locked="0"/>
    </xf>
    <xf numFmtId="0" fontId="6" fillId="46" borderId="121" xfId="0" applyFont="1" applyFill="1" applyBorder="1" applyAlignment="1" applyProtection="1">
      <alignment horizontal="right" vertical="center"/>
      <protection locked="0"/>
    </xf>
    <xf numFmtId="0" fontId="6" fillId="46" borderId="122" xfId="0" applyFont="1" applyFill="1" applyBorder="1" applyAlignment="1" applyProtection="1">
      <alignment horizontal="right" vertical="center"/>
      <protection locked="0"/>
    </xf>
    <xf numFmtId="0" fontId="6" fillId="46" borderId="122" xfId="0" quotePrefix="1" applyFont="1" applyFill="1" applyBorder="1" applyAlignment="1" applyProtection="1">
      <alignment horizontal="right" vertical="center"/>
      <protection locked="0"/>
    </xf>
    <xf numFmtId="4" fontId="6" fillId="46" borderId="122" xfId="0" applyNumberFormat="1" applyFont="1" applyFill="1" applyBorder="1" applyAlignment="1" applyProtection="1">
      <alignment horizontal="right" vertical="center"/>
      <protection locked="0"/>
    </xf>
    <xf numFmtId="4" fontId="6" fillId="46" borderId="123" xfId="7" applyNumberFormat="1" applyFont="1" applyFill="1" applyBorder="1" applyAlignment="1" applyProtection="1">
      <alignment horizontal="right" vertical="center"/>
      <protection locked="0"/>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8"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3" fontId="3" fillId="0" borderId="34" xfId="0" applyNumberFormat="1" applyFont="1" applyFill="1" applyBorder="1" applyAlignment="1" applyProtection="1">
      <alignment horizontal="right" vertical="center"/>
      <protection locked="0"/>
    </xf>
    <xf numFmtId="3" fontId="6" fillId="10" borderId="5" xfId="0" applyNumberFormat="1" applyFont="1" applyFill="1" applyBorder="1" applyAlignment="1" applyProtection="1">
      <alignment horizontal="centerContinuous" vertical="center" wrapText="1"/>
      <protection locked="0"/>
    </xf>
    <xf numFmtId="3" fontId="3" fillId="0" borderId="120" xfId="0" applyNumberFormat="1" applyFont="1" applyFill="1" applyBorder="1" applyAlignment="1" applyProtection="1">
      <alignment horizontal="right" vertical="center"/>
      <protection locked="0"/>
    </xf>
    <xf numFmtId="3" fontId="3" fillId="0" borderId="48" xfId="0" applyNumberFormat="1" applyFont="1" applyFill="1" applyBorder="1" applyAlignment="1" applyProtection="1">
      <alignment horizontal="right" vertical="center"/>
      <protection locked="0"/>
    </xf>
    <xf numFmtId="3" fontId="6" fillId="10" borderId="62" xfId="0" applyNumberFormat="1" applyFont="1" applyFill="1" applyBorder="1" applyAlignment="1" applyProtection="1">
      <alignment horizontal="centerContinuous" vertical="center" wrapText="1"/>
      <protection locked="0"/>
    </xf>
    <xf numFmtId="3" fontId="3" fillId="0" borderId="119" xfId="0"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0"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5"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61" fillId="0" borderId="60" xfId="0" applyFont="1" applyBorder="1" applyAlignment="1">
      <alignment horizontal="center"/>
    </xf>
    <xf numFmtId="0" fontId="61" fillId="0" borderId="60" xfId="0" applyFont="1" applyBorder="1" applyAlignment="1">
      <alignment horizontal="center" vertical="center"/>
    </xf>
    <xf numFmtId="0" fontId="61" fillId="0" borderId="60" xfId="0" applyFont="1" applyBorder="1" applyAlignment="1">
      <alignment horizontal="center" vertical="center" wrapText="1"/>
    </xf>
    <xf numFmtId="1" fontId="7" fillId="0" borderId="60" xfId="0" applyNumberFormat="1" applyFont="1" applyFill="1" applyBorder="1" applyAlignment="1" applyProtection="1">
      <alignment horizontal="center" vertical="center"/>
      <protection hidden="1"/>
    </xf>
    <xf numFmtId="3" fontId="7" fillId="0" borderId="60" xfId="0" applyNumberFormat="1" applyFont="1" applyBorder="1" applyAlignment="1">
      <alignment horizontal="center" vertical="center"/>
    </xf>
    <xf numFmtId="0" fontId="7" fillId="0" borderId="60" xfId="0" applyFont="1" applyBorder="1" applyAlignment="1" applyProtection="1">
      <alignment horizontal="center" vertical="center"/>
      <protection hidden="1"/>
    </xf>
    <xf numFmtId="0" fontId="61" fillId="43" borderId="60" xfId="0" applyFont="1" applyFill="1" applyBorder="1" applyAlignment="1">
      <alignment horizontal="center" vertical="center"/>
    </xf>
    <xf numFmtId="0" fontId="61" fillId="43" borderId="60" xfId="0" applyFont="1" applyFill="1" applyBorder="1" applyAlignment="1">
      <alignment horizontal="center" vertical="center" wrapText="1"/>
    </xf>
    <xf numFmtId="1" fontId="7" fillId="43" borderId="60" xfId="0" applyNumberFormat="1" applyFont="1" applyFill="1" applyBorder="1" applyAlignment="1" applyProtection="1">
      <alignment horizontal="center" vertical="center"/>
      <protection hidden="1"/>
    </xf>
    <xf numFmtId="0" fontId="61" fillId="43" borderId="60" xfId="0" applyFont="1" applyFill="1" applyBorder="1" applyAlignment="1">
      <alignment wrapText="1"/>
    </xf>
    <xf numFmtId="1" fontId="62" fillId="48" borderId="60" xfId="0" applyNumberFormat="1" applyFont="1" applyFill="1" applyBorder="1" applyAlignment="1" applyProtection="1">
      <alignment horizontal="center" vertical="center"/>
      <protection hidden="1"/>
    </xf>
    <xf numFmtId="0" fontId="64" fillId="49" borderId="52" xfId="0" applyFont="1" applyFill="1" applyBorder="1" applyAlignment="1">
      <alignment horizontal="center" vertical="center" wrapText="1"/>
    </xf>
    <xf numFmtId="0" fontId="65" fillId="0" borderId="60" xfId="0" applyFont="1" applyBorder="1" applyAlignment="1">
      <alignment vertical="center" wrapText="1"/>
    </xf>
    <xf numFmtId="0" fontId="65" fillId="0" borderId="86" xfId="0" applyFont="1" applyBorder="1" applyAlignment="1">
      <alignment horizontal="center" vertical="center"/>
    </xf>
    <xf numFmtId="0" fontId="64" fillId="0" borderId="60" xfId="0" applyFont="1" applyBorder="1" applyAlignment="1">
      <alignment horizontal="center" vertical="center" wrapText="1"/>
    </xf>
    <xf numFmtId="0" fontId="65" fillId="0" borderId="87" xfId="0" applyFont="1" applyBorder="1" applyAlignment="1">
      <alignment horizontal="center" vertical="center"/>
    </xf>
    <xf numFmtId="0" fontId="65" fillId="0" borderId="13" xfId="0" applyFont="1" applyBorder="1" applyAlignment="1">
      <alignment vertical="center" wrapText="1"/>
    </xf>
    <xf numFmtId="0" fontId="64" fillId="0" borderId="55"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58" xfId="0" applyFont="1" applyBorder="1" applyAlignment="1">
      <alignment horizontal="center" vertical="center" wrapText="1"/>
    </xf>
    <xf numFmtId="0" fontId="64" fillId="49" borderId="60" xfId="0" applyFont="1" applyFill="1" applyBorder="1" applyAlignment="1">
      <alignment horizontal="center" vertical="center" wrapText="1"/>
    </xf>
    <xf numFmtId="0" fontId="64" fillId="49" borderId="55" xfId="0" applyFont="1" applyFill="1" applyBorder="1" applyAlignment="1">
      <alignment horizontal="center" vertical="center" wrapText="1"/>
    </xf>
    <xf numFmtId="0" fontId="15" fillId="45" borderId="105" xfId="0" applyFont="1" applyFill="1" applyBorder="1" applyAlignment="1" applyProtection="1">
      <alignment horizontal="center" wrapText="1"/>
      <protection hidden="1"/>
    </xf>
    <xf numFmtId="1" fontId="66" fillId="0" borderId="60" xfId="0" applyNumberFormat="1" applyFont="1" applyFill="1" applyBorder="1" applyAlignment="1" applyProtection="1">
      <alignment horizontal="center" vertical="center"/>
      <protection hidden="1"/>
    </xf>
    <xf numFmtId="0" fontId="67" fillId="0" borderId="60" xfId="0" applyFont="1" applyBorder="1" applyAlignment="1">
      <alignment horizontal="center" vertical="center" wrapText="1"/>
    </xf>
    <xf numFmtId="3" fontId="66" fillId="0" borderId="60" xfId="0" applyNumberFormat="1" applyFont="1" applyBorder="1" applyAlignment="1">
      <alignment horizontal="center" vertical="center"/>
    </xf>
    <xf numFmtId="0" fontId="66" fillId="0" borderId="60" xfId="0" applyFont="1" applyBorder="1" applyAlignment="1" applyProtection="1">
      <alignment horizontal="center" vertical="center"/>
      <protection hidden="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1" fontId="6" fillId="0" borderId="0" xfId="12" applyNumberFormat="1" applyFont="1" applyAlignment="1">
      <alignment horizontal="center" vertical="center" wrapText="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7"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4" xfId="0" applyFont="1" applyFill="1" applyBorder="1" applyAlignment="1" applyProtection="1">
      <alignment horizontal="center" vertical="center" wrapText="1"/>
      <protection locked="0"/>
    </xf>
    <xf numFmtId="1" fontId="4" fillId="0" borderId="0" xfId="12" applyNumberFormat="1" applyFont="1" applyAlignment="1">
      <alignment horizontal="center" vertical="center" wrapText="1"/>
    </xf>
    <xf numFmtId="0" fontId="64" fillId="0" borderId="60" xfId="0" applyFont="1" applyBorder="1" applyAlignment="1">
      <alignment horizontal="center" vertical="center" wrapText="1"/>
    </xf>
    <xf numFmtId="0" fontId="64" fillId="49" borderId="90" xfId="0" applyFont="1" applyFill="1" applyBorder="1" applyAlignment="1">
      <alignment horizontal="center" vertical="center" wrapText="1"/>
    </xf>
    <xf numFmtId="0" fontId="64" fillId="49" borderId="86" xfId="0" applyFont="1" applyFill="1" applyBorder="1" applyAlignment="1">
      <alignment horizontal="center" vertical="center" wrapText="1"/>
    </xf>
    <xf numFmtId="0" fontId="64" fillId="49" borderId="91" xfId="0" applyFont="1" applyFill="1" applyBorder="1" applyAlignment="1">
      <alignment horizontal="center" vertical="center" wrapText="1"/>
    </xf>
    <xf numFmtId="0" fontId="64" fillId="49" borderId="60" xfId="0" applyFont="1" applyFill="1" applyBorder="1" applyAlignment="1">
      <alignment horizontal="center" vertical="center" wrapText="1"/>
    </xf>
    <xf numFmtId="0" fontId="64" fillId="49" borderId="91" xfId="0" applyFont="1" applyFill="1" applyBorder="1" applyAlignment="1">
      <alignment horizontal="center" vertical="center"/>
    </xf>
    <xf numFmtId="0" fontId="64" fillId="0" borderId="13" xfId="0" applyFont="1" applyBorder="1" applyAlignment="1">
      <alignment horizontal="center" vertical="center" wrapText="1"/>
    </xf>
    <xf numFmtId="0" fontId="63" fillId="49" borderId="47" xfId="0" applyFont="1" applyFill="1" applyBorder="1" applyAlignment="1">
      <alignment horizontal="center" vertical="center"/>
    </xf>
    <xf numFmtId="0" fontId="63" fillId="49" borderId="5" xfId="0" applyFont="1" applyFill="1" applyBorder="1" applyAlignment="1">
      <alignment horizontal="center" vertical="center"/>
    </xf>
    <xf numFmtId="0" fontId="63" fillId="49" borderId="38" xfId="0" applyFont="1" applyFill="1" applyBorder="1" applyAlignment="1">
      <alignment horizontal="center" vertical="center"/>
    </xf>
    <xf numFmtId="0" fontId="64" fillId="0" borderId="60" xfId="0" applyFont="1" applyBorder="1" applyAlignment="1">
      <alignment horizontal="center" vertical="center"/>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3" fontId="5" fillId="0" borderId="80" xfId="0" applyNumberFormat="1" applyFont="1" applyFill="1" applyBorder="1" applyAlignment="1" applyProtection="1">
      <alignment horizontal="center" vertical="center"/>
      <protection hidden="1"/>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5" fontId="15" fillId="45" borderId="44" xfId="7" applyNumberFormat="1"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0" fontId="6" fillId="0" borderId="0" xfId="12" applyFont="1" applyBorder="1" applyAlignment="1">
      <alignment horizontal="center" vertical="center" wrapText="1"/>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1" fontId="10" fillId="0" borderId="0" xfId="0" applyNumberFormat="1" applyFont="1" applyProtection="1">
      <protection hidden="1"/>
    </xf>
    <xf numFmtId="166" fontId="21" fillId="0" borderId="0" xfId="3"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69" fontId="59" fillId="45" borderId="70" xfId="0" applyNumberFormat="1" applyFont="1" applyFill="1" applyBorder="1" applyAlignment="1" applyProtection="1">
      <alignment horizontal="center" vertical="center"/>
      <protection hidden="1"/>
    </xf>
    <xf numFmtId="169" fontId="59" fillId="45" borderId="60" xfId="0" applyNumberFormat="1" applyFont="1" applyFill="1" applyBorder="1" applyAlignment="1" applyProtection="1">
      <alignment horizontal="center" vertical="center"/>
      <protection hidden="1"/>
    </xf>
    <xf numFmtId="169" fontId="59" fillId="45" borderId="105" xfId="0" applyNumberFormat="1" applyFont="1" applyFill="1" applyBorder="1" applyAlignment="1" applyProtection="1">
      <alignment horizontal="center" vertical="center"/>
      <protection hidden="1"/>
    </xf>
    <xf numFmtId="169"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cellXfs>
  <cellStyles count="229">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232">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R36"/>
  <sheetViews>
    <sheetView showGridLines="0" zoomScale="130" zoomScaleNormal="130" workbookViewId="0">
      <selection activeCell="D14" sqref="D14"/>
    </sheetView>
  </sheetViews>
  <sheetFormatPr baseColWidth="10" defaultColWidth="11.42578125" defaultRowHeight="12.75" x14ac:dyDescent="0.2"/>
  <cols>
    <col min="1" max="1" width="3" style="2" customWidth="1"/>
    <col min="2" max="2" width="10.85546875" style="2" customWidth="1"/>
    <col min="3" max="3" width="12.5703125" style="2" customWidth="1"/>
    <col min="4" max="4" width="41.28515625" style="2" customWidth="1"/>
    <col min="5" max="5" width="15.7109375" style="2" customWidth="1"/>
    <col min="6" max="6" width="13.5703125" style="17" hidden="1" customWidth="1"/>
    <col min="7" max="7" width="17.28515625" style="17" customWidth="1"/>
    <col min="8" max="8" width="18.85546875" style="17" hidden="1" customWidth="1"/>
    <col min="9" max="9" width="2.140625" style="17" hidden="1" customWidth="1"/>
    <col min="10" max="10" width="11.42578125" style="2"/>
    <col min="11" max="11" width="9.7109375" style="2" customWidth="1"/>
    <col min="12" max="12" width="13.85546875" style="2" customWidth="1"/>
    <col min="13" max="13" width="11.42578125" style="2"/>
    <col min="14" max="14" width="1.7109375" style="2" customWidth="1"/>
    <col min="15" max="15" width="10.140625" style="2" customWidth="1"/>
    <col min="16" max="16" width="9" style="2" customWidth="1"/>
    <col min="17" max="17" width="11" style="2" customWidth="1"/>
    <col min="18" max="18" width="10.5703125" style="2" customWidth="1"/>
    <col min="19" max="16384" width="11.42578125" style="2"/>
  </cols>
  <sheetData>
    <row r="1" spans="1:18" s="33" customFormat="1" ht="20.100000000000001" customHeight="1" x14ac:dyDescent="0.25">
      <c r="B1" s="365" t="s">
        <v>109</v>
      </c>
      <c r="C1" s="365"/>
      <c r="D1" s="365"/>
      <c r="E1" s="365"/>
      <c r="F1" s="365"/>
      <c r="G1" s="365"/>
      <c r="H1" s="365"/>
      <c r="I1" s="365"/>
    </row>
    <row r="2" spans="1:18" s="33" customFormat="1" ht="20.100000000000001" customHeight="1" x14ac:dyDescent="0.25">
      <c r="B2" s="350"/>
      <c r="C2" s="350"/>
      <c r="D2" s="350"/>
      <c r="E2" s="350"/>
      <c r="F2" s="350"/>
      <c r="G2" s="350"/>
      <c r="H2" s="350"/>
      <c r="I2" s="350"/>
    </row>
    <row r="3" spans="1:18" s="33" customFormat="1" ht="40.5" customHeight="1" x14ac:dyDescent="0.25">
      <c r="B3" s="350" t="s">
        <v>110</v>
      </c>
      <c r="C3" s="350"/>
      <c r="D3" s="350"/>
      <c r="E3" s="350"/>
      <c r="F3" s="350"/>
      <c r="G3" s="350"/>
      <c r="H3" s="350"/>
      <c r="I3" s="350"/>
    </row>
    <row r="4" spans="1:18" s="33" customFormat="1" ht="18" x14ac:dyDescent="0.25">
      <c r="B4" s="350"/>
      <c r="C4" s="350"/>
      <c r="D4" s="350"/>
      <c r="E4" s="350"/>
      <c r="F4" s="350"/>
      <c r="G4" s="350"/>
      <c r="H4" s="350"/>
      <c r="I4" s="350"/>
    </row>
    <row r="5" spans="1:18" s="33" customFormat="1" ht="25.5" customHeight="1" x14ac:dyDescent="0.25">
      <c r="A5" s="38"/>
      <c r="B5" s="350" t="s">
        <v>111</v>
      </c>
      <c r="C5" s="350"/>
      <c r="D5" s="350"/>
      <c r="E5" s="350"/>
      <c r="F5" s="350"/>
      <c r="G5" s="350"/>
      <c r="H5" s="350"/>
      <c r="I5" s="350"/>
    </row>
    <row r="6" spans="1:18" s="33" customFormat="1" ht="18.75" x14ac:dyDescent="0.25">
      <c r="A6" s="38"/>
      <c r="B6" s="251"/>
      <c r="C6" s="251"/>
      <c r="D6" s="252"/>
      <c r="E6" s="252"/>
      <c r="F6" s="252"/>
      <c r="G6" s="252"/>
      <c r="H6" s="252"/>
      <c r="I6" s="252"/>
    </row>
    <row r="7" spans="1:18" s="33" customFormat="1" ht="64.5" customHeight="1" x14ac:dyDescent="0.25">
      <c r="A7" s="38"/>
      <c r="B7" s="350" t="s">
        <v>112</v>
      </c>
      <c r="C7" s="350"/>
      <c r="D7" s="350"/>
      <c r="E7" s="350"/>
      <c r="F7" s="350"/>
      <c r="G7" s="350"/>
      <c r="H7" s="350"/>
      <c r="I7" s="350"/>
    </row>
    <row r="8" spans="1:18" s="33" customFormat="1" ht="18.75" x14ac:dyDescent="0.25">
      <c r="A8" s="38"/>
      <c r="B8" s="49"/>
      <c r="C8" s="49"/>
      <c r="D8" s="48"/>
      <c r="E8" s="48"/>
      <c r="F8" s="48"/>
      <c r="G8" s="48"/>
      <c r="H8" s="48"/>
      <c r="I8" s="48"/>
    </row>
    <row r="9" spans="1:18" s="33" customFormat="1" ht="18.75" x14ac:dyDescent="0.25">
      <c r="A9" s="38"/>
      <c r="B9" s="49"/>
      <c r="C9" s="49"/>
      <c r="D9" s="48"/>
      <c r="E9" s="48"/>
      <c r="F9" s="48"/>
      <c r="G9" s="48"/>
      <c r="H9" s="48"/>
      <c r="I9" s="48"/>
    </row>
    <row r="10" spans="1:18" ht="13.5" customHeight="1" x14ac:dyDescent="0.2">
      <c r="B10" s="361" t="s">
        <v>22</v>
      </c>
      <c r="C10" s="361"/>
      <c r="D10" s="361"/>
      <c r="E10" s="361"/>
      <c r="F10" s="361"/>
      <c r="G10" s="361"/>
      <c r="H10" s="361"/>
      <c r="I10" s="361"/>
    </row>
    <row r="11" spans="1:18" ht="13.5" customHeight="1" thickBot="1" x14ac:dyDescent="0.25">
      <c r="B11" s="362" t="s">
        <v>16</v>
      </c>
      <c r="C11" s="362"/>
      <c r="D11" s="362"/>
      <c r="E11" s="362"/>
      <c r="F11" s="362"/>
      <c r="G11" s="362"/>
      <c r="H11" s="362"/>
      <c r="I11" s="362"/>
    </row>
    <row r="12" spans="1:18" ht="20.25" customHeight="1" thickTop="1" thickBot="1" x14ac:dyDescent="0.25">
      <c r="B12" s="355" t="s">
        <v>37</v>
      </c>
      <c r="C12" s="357" t="s">
        <v>80</v>
      </c>
      <c r="D12" s="353" t="s">
        <v>81</v>
      </c>
      <c r="E12" s="357" t="s">
        <v>17</v>
      </c>
      <c r="F12" s="363" t="s">
        <v>18</v>
      </c>
      <c r="G12" s="364"/>
      <c r="H12" s="258"/>
      <c r="I12" s="359"/>
      <c r="K12" s="373" t="s">
        <v>206</v>
      </c>
      <c r="L12" s="374"/>
      <c r="M12" s="374"/>
      <c r="N12" s="374"/>
      <c r="O12" s="374"/>
      <c r="P12" s="374"/>
      <c r="Q12" s="374"/>
      <c r="R12" s="375"/>
    </row>
    <row r="13" spans="1:18" ht="21.75" customHeight="1" thickBot="1" x14ac:dyDescent="0.25">
      <c r="B13" s="356"/>
      <c r="C13" s="358"/>
      <c r="D13" s="354"/>
      <c r="E13" s="358"/>
      <c r="F13" s="257"/>
      <c r="G13" s="260" t="s">
        <v>74</v>
      </c>
      <c r="H13" s="259"/>
      <c r="I13" s="360"/>
      <c r="K13" s="367" t="s">
        <v>207</v>
      </c>
      <c r="L13" s="369" t="s">
        <v>208</v>
      </c>
      <c r="M13" s="371" t="s">
        <v>209</v>
      </c>
      <c r="N13" s="371"/>
      <c r="O13" s="371"/>
      <c r="P13" s="371"/>
      <c r="Q13" s="371"/>
      <c r="R13" s="328"/>
    </row>
    <row r="14" spans="1:18" ht="27" customHeight="1" x14ac:dyDescent="0.2">
      <c r="B14" s="51"/>
      <c r="C14" s="77"/>
      <c r="D14" s="52"/>
      <c r="E14" s="52"/>
      <c r="F14" s="247"/>
      <c r="G14" s="261"/>
      <c r="H14" s="247"/>
      <c r="I14" s="60"/>
      <c r="J14" s="198"/>
      <c r="K14" s="368"/>
      <c r="L14" s="370"/>
      <c r="M14" s="370" t="s">
        <v>210</v>
      </c>
      <c r="N14" s="370"/>
      <c r="O14" s="337" t="s">
        <v>211</v>
      </c>
      <c r="P14" s="337" t="s">
        <v>212</v>
      </c>
      <c r="Q14" s="337" t="s">
        <v>223</v>
      </c>
      <c r="R14" s="338" t="s">
        <v>213</v>
      </c>
    </row>
    <row r="15" spans="1:18" ht="21" customHeight="1" x14ac:dyDescent="0.2">
      <c r="B15" s="320">
        <v>1</v>
      </c>
      <c r="C15" s="327">
        <v>2</v>
      </c>
      <c r="D15" s="324" t="s">
        <v>183</v>
      </c>
      <c r="E15" s="321" t="s">
        <v>9</v>
      </c>
      <c r="F15" s="322"/>
      <c r="G15" s="322">
        <v>100</v>
      </c>
      <c r="H15" s="232"/>
      <c r="I15" s="161"/>
      <c r="J15" s="198"/>
      <c r="K15" s="330">
        <v>2</v>
      </c>
      <c r="L15" s="329" t="s">
        <v>183</v>
      </c>
      <c r="M15" s="376" t="s">
        <v>214</v>
      </c>
      <c r="N15" s="376"/>
      <c r="O15" s="331" t="s">
        <v>214</v>
      </c>
      <c r="P15" s="331" t="s">
        <v>214</v>
      </c>
      <c r="Q15" s="331" t="s">
        <v>214</v>
      </c>
      <c r="R15" s="334" t="s">
        <v>214</v>
      </c>
    </row>
    <row r="16" spans="1:18" ht="38.25" x14ac:dyDescent="0.2">
      <c r="B16" s="320">
        <v>2</v>
      </c>
      <c r="C16" s="323">
        <v>4</v>
      </c>
      <c r="D16" s="324" t="s">
        <v>184</v>
      </c>
      <c r="E16" s="321" t="s">
        <v>9</v>
      </c>
      <c r="F16" s="322"/>
      <c r="G16" s="322">
        <v>100</v>
      </c>
      <c r="H16" s="232"/>
      <c r="I16" s="161"/>
      <c r="J16" s="198"/>
      <c r="K16" s="330">
        <v>4</v>
      </c>
      <c r="L16" s="329" t="s">
        <v>184</v>
      </c>
      <c r="M16" s="366" t="s">
        <v>215</v>
      </c>
      <c r="N16" s="366"/>
      <c r="O16" s="331" t="s">
        <v>214</v>
      </c>
      <c r="P16" s="331" t="s">
        <v>214</v>
      </c>
      <c r="Q16" s="331" t="s">
        <v>222</v>
      </c>
      <c r="R16" s="334" t="s">
        <v>215</v>
      </c>
    </row>
    <row r="17" spans="2:18" ht="38.25" x14ac:dyDescent="0.2">
      <c r="B17" s="320">
        <v>3</v>
      </c>
      <c r="C17" s="325">
        <v>12</v>
      </c>
      <c r="D17" s="324" t="s">
        <v>185</v>
      </c>
      <c r="E17" s="321" t="s">
        <v>9</v>
      </c>
      <c r="F17" s="322"/>
      <c r="G17" s="322">
        <v>100</v>
      </c>
      <c r="H17" s="232"/>
      <c r="I17" s="161"/>
      <c r="J17" s="198"/>
      <c r="K17" s="330">
        <v>12</v>
      </c>
      <c r="L17" s="329" t="s">
        <v>185</v>
      </c>
      <c r="M17" s="366" t="s">
        <v>214</v>
      </c>
      <c r="N17" s="366"/>
      <c r="O17" s="331" t="s">
        <v>214</v>
      </c>
      <c r="P17" s="331" t="s">
        <v>214</v>
      </c>
      <c r="Q17" s="331" t="s">
        <v>214</v>
      </c>
      <c r="R17" s="334" t="s">
        <v>216</v>
      </c>
    </row>
    <row r="18" spans="2:18" ht="25.5" x14ac:dyDescent="0.2">
      <c r="B18" s="320">
        <v>4</v>
      </c>
      <c r="C18" s="323">
        <v>14</v>
      </c>
      <c r="D18" s="324" t="s">
        <v>186</v>
      </c>
      <c r="E18" s="321" t="s">
        <v>9</v>
      </c>
      <c r="F18" s="322"/>
      <c r="G18" s="322">
        <v>100</v>
      </c>
      <c r="H18" s="232"/>
      <c r="I18" s="161"/>
      <c r="J18" s="198"/>
      <c r="K18" s="330">
        <v>14</v>
      </c>
      <c r="L18" s="329" t="s">
        <v>186</v>
      </c>
      <c r="M18" s="366" t="s">
        <v>214</v>
      </c>
      <c r="N18" s="366"/>
      <c r="O18" s="331" t="s">
        <v>214</v>
      </c>
      <c r="P18" s="331" t="s">
        <v>214</v>
      </c>
      <c r="Q18" s="331" t="s">
        <v>214</v>
      </c>
      <c r="R18" s="334" t="s">
        <v>214</v>
      </c>
    </row>
    <row r="19" spans="2:18" ht="25.5" x14ac:dyDescent="0.2">
      <c r="B19" s="320">
        <v>5</v>
      </c>
      <c r="C19" s="320">
        <v>15</v>
      </c>
      <c r="D19" s="319" t="s">
        <v>187</v>
      </c>
      <c r="E19" s="321" t="s">
        <v>13</v>
      </c>
      <c r="F19" s="322"/>
      <c r="G19" s="322">
        <v>100</v>
      </c>
      <c r="H19" s="232"/>
      <c r="I19" s="161"/>
      <c r="J19" s="198"/>
      <c r="K19" s="330">
        <v>15</v>
      </c>
      <c r="L19" s="329" t="s">
        <v>187</v>
      </c>
      <c r="M19" s="366" t="s">
        <v>215</v>
      </c>
      <c r="N19" s="366"/>
      <c r="O19" s="331" t="s">
        <v>215</v>
      </c>
      <c r="P19" s="331" t="s">
        <v>217</v>
      </c>
      <c r="Q19" s="331" t="s">
        <v>222</v>
      </c>
      <c r="R19" s="334" t="s">
        <v>215</v>
      </c>
    </row>
    <row r="20" spans="2:18" ht="25.5" x14ac:dyDescent="0.2">
      <c r="B20" s="320">
        <v>6</v>
      </c>
      <c r="C20" s="318">
        <v>16</v>
      </c>
      <c r="D20" s="319" t="s">
        <v>188</v>
      </c>
      <c r="E20" s="321" t="s">
        <v>13</v>
      </c>
      <c r="F20" s="322"/>
      <c r="G20" s="322">
        <v>100</v>
      </c>
      <c r="H20" s="232"/>
      <c r="I20" s="161"/>
      <c r="J20" s="198"/>
      <c r="K20" s="330">
        <v>16</v>
      </c>
      <c r="L20" s="329" t="s">
        <v>188</v>
      </c>
      <c r="M20" s="366" t="s">
        <v>215</v>
      </c>
      <c r="N20" s="366"/>
      <c r="O20" s="331" t="s">
        <v>214</v>
      </c>
      <c r="P20" s="331" t="s">
        <v>218</v>
      </c>
      <c r="Q20" s="331" t="s">
        <v>222</v>
      </c>
      <c r="R20" s="334" t="s">
        <v>215</v>
      </c>
    </row>
    <row r="21" spans="2:18" ht="25.5" x14ac:dyDescent="0.2">
      <c r="B21" s="320">
        <v>7</v>
      </c>
      <c r="C21" s="320">
        <v>17</v>
      </c>
      <c r="D21" s="324" t="s">
        <v>189</v>
      </c>
      <c r="E21" s="321" t="s">
        <v>9</v>
      </c>
      <c r="F21" s="322"/>
      <c r="G21" s="322">
        <v>100</v>
      </c>
      <c r="H21" s="232"/>
      <c r="I21" s="161"/>
      <c r="J21" s="198"/>
      <c r="K21" s="330">
        <v>17</v>
      </c>
      <c r="L21" s="329" t="s">
        <v>189</v>
      </c>
      <c r="M21" s="366" t="s">
        <v>214</v>
      </c>
      <c r="N21" s="366"/>
      <c r="O21" s="331" t="s">
        <v>214</v>
      </c>
      <c r="P21" s="331" t="s">
        <v>214</v>
      </c>
      <c r="Q21" s="331" t="s">
        <v>214</v>
      </c>
      <c r="R21" s="334" t="s">
        <v>214</v>
      </c>
    </row>
    <row r="22" spans="2:18" x14ac:dyDescent="0.2">
      <c r="B22" s="320">
        <v>8</v>
      </c>
      <c r="C22" s="318">
        <v>18</v>
      </c>
      <c r="D22" s="324" t="s">
        <v>190</v>
      </c>
      <c r="E22" s="321" t="s">
        <v>9</v>
      </c>
      <c r="F22" s="322"/>
      <c r="G22" s="322">
        <v>100</v>
      </c>
      <c r="H22" s="232"/>
      <c r="I22" s="161"/>
      <c r="J22" s="198"/>
      <c r="K22" s="330">
        <v>18</v>
      </c>
      <c r="L22" s="329" t="s">
        <v>190</v>
      </c>
      <c r="M22" s="366" t="s">
        <v>219</v>
      </c>
      <c r="N22" s="366"/>
      <c r="O22" s="331" t="s">
        <v>214</v>
      </c>
      <c r="P22" s="331" t="s">
        <v>214</v>
      </c>
      <c r="Q22" s="331" t="s">
        <v>214</v>
      </c>
      <c r="R22" s="334" t="s">
        <v>219</v>
      </c>
    </row>
    <row r="23" spans="2:18" ht="25.5" x14ac:dyDescent="0.2">
      <c r="B23" s="340">
        <v>9</v>
      </c>
      <c r="C23" s="340">
        <v>19</v>
      </c>
      <c r="D23" s="341" t="s">
        <v>191</v>
      </c>
      <c r="E23" s="342" t="s">
        <v>9</v>
      </c>
      <c r="F23" s="343"/>
      <c r="G23" s="343">
        <v>100</v>
      </c>
      <c r="H23" s="232"/>
      <c r="I23" s="161"/>
      <c r="J23" s="198"/>
      <c r="K23" s="330">
        <v>19</v>
      </c>
      <c r="L23" s="329" t="s">
        <v>191</v>
      </c>
      <c r="M23" s="366" t="s">
        <v>215</v>
      </c>
      <c r="N23" s="366"/>
      <c r="O23" s="331" t="s">
        <v>214</v>
      </c>
      <c r="P23" s="331" t="s">
        <v>214</v>
      </c>
      <c r="Q23" s="331" t="s">
        <v>214</v>
      </c>
      <c r="R23" s="334" t="s">
        <v>215</v>
      </c>
    </row>
    <row r="24" spans="2:18" ht="25.5" x14ac:dyDescent="0.2">
      <c r="B24" s="320">
        <v>10</v>
      </c>
      <c r="C24" s="318">
        <v>20</v>
      </c>
      <c r="D24" s="319" t="s">
        <v>192</v>
      </c>
      <c r="E24" s="321" t="s">
        <v>13</v>
      </c>
      <c r="F24" s="322"/>
      <c r="G24" s="322">
        <v>100</v>
      </c>
      <c r="H24" s="232"/>
      <c r="I24" s="161"/>
      <c r="J24" s="198"/>
      <c r="K24" s="330">
        <v>20</v>
      </c>
      <c r="L24" s="329" t="s">
        <v>192</v>
      </c>
      <c r="M24" s="366" t="s">
        <v>215</v>
      </c>
      <c r="N24" s="366"/>
      <c r="O24" s="331" t="s">
        <v>214</v>
      </c>
      <c r="P24" s="331" t="s">
        <v>218</v>
      </c>
      <c r="Q24" s="331" t="s">
        <v>222</v>
      </c>
      <c r="R24" s="334" t="s">
        <v>215</v>
      </c>
    </row>
    <row r="25" spans="2:18" ht="25.5" x14ac:dyDescent="0.2">
      <c r="B25" s="320">
        <v>11</v>
      </c>
      <c r="C25" s="320">
        <v>21</v>
      </c>
      <c r="D25" s="319" t="s">
        <v>193</v>
      </c>
      <c r="E25" s="321" t="s">
        <v>13</v>
      </c>
      <c r="F25" s="322"/>
      <c r="G25" s="322">
        <v>100</v>
      </c>
      <c r="H25" s="232"/>
      <c r="I25" s="161"/>
      <c r="J25" s="198"/>
      <c r="K25" s="330">
        <v>21</v>
      </c>
      <c r="L25" s="329" t="s">
        <v>193</v>
      </c>
      <c r="M25" s="366" t="s">
        <v>215</v>
      </c>
      <c r="N25" s="366"/>
      <c r="O25" s="331" t="s">
        <v>215</v>
      </c>
      <c r="P25" s="331" t="s">
        <v>217</v>
      </c>
      <c r="Q25" s="331" t="s">
        <v>222</v>
      </c>
      <c r="R25" s="334" t="s">
        <v>215</v>
      </c>
    </row>
    <row r="26" spans="2:18" ht="25.5" x14ac:dyDescent="0.2">
      <c r="B26" s="320">
        <v>12</v>
      </c>
      <c r="C26" s="318">
        <v>22</v>
      </c>
      <c r="D26" s="319" t="s">
        <v>194</v>
      </c>
      <c r="E26" s="321" t="s">
        <v>13</v>
      </c>
      <c r="F26" s="322"/>
      <c r="G26" s="322">
        <v>100</v>
      </c>
      <c r="H26" s="232"/>
      <c r="I26" s="161"/>
      <c r="J26" s="198"/>
      <c r="K26" s="330">
        <v>22</v>
      </c>
      <c r="L26" s="329" t="s">
        <v>194</v>
      </c>
      <c r="M26" s="366" t="s">
        <v>215</v>
      </c>
      <c r="N26" s="366"/>
      <c r="O26" s="331" t="s">
        <v>215</v>
      </c>
      <c r="P26" s="331" t="s">
        <v>217</v>
      </c>
      <c r="Q26" s="331" t="s">
        <v>222</v>
      </c>
      <c r="R26" s="334" t="s">
        <v>215</v>
      </c>
    </row>
    <row r="27" spans="2:18" ht="25.5" x14ac:dyDescent="0.2">
      <c r="B27" s="320">
        <v>13</v>
      </c>
      <c r="C27" s="320">
        <v>24</v>
      </c>
      <c r="D27" s="324" t="s">
        <v>195</v>
      </c>
      <c r="E27" s="321" t="s">
        <v>9</v>
      </c>
      <c r="F27" s="322"/>
      <c r="G27" s="322">
        <v>100</v>
      </c>
      <c r="H27" s="232"/>
      <c r="I27" s="161"/>
      <c r="J27" s="198"/>
      <c r="K27" s="330">
        <v>24</v>
      </c>
      <c r="L27" s="329" t="s">
        <v>195</v>
      </c>
      <c r="M27" s="366" t="s">
        <v>214</v>
      </c>
      <c r="N27" s="366"/>
      <c r="O27" s="331" t="s">
        <v>214</v>
      </c>
      <c r="P27" s="331" t="s">
        <v>214</v>
      </c>
      <c r="Q27" s="331" t="s">
        <v>214</v>
      </c>
      <c r="R27" s="334" t="s">
        <v>214</v>
      </c>
    </row>
    <row r="28" spans="2:18" ht="25.5" x14ac:dyDescent="0.2">
      <c r="B28" s="320">
        <v>14</v>
      </c>
      <c r="C28" s="318">
        <v>26</v>
      </c>
      <c r="D28" s="319" t="s">
        <v>196</v>
      </c>
      <c r="E28" s="321" t="s">
        <v>13</v>
      </c>
      <c r="F28" s="322"/>
      <c r="G28" s="322">
        <v>100</v>
      </c>
      <c r="H28" s="232"/>
      <c r="I28" s="161"/>
      <c r="J28" s="198"/>
      <c r="K28" s="330">
        <v>26</v>
      </c>
      <c r="L28" s="329" t="s">
        <v>196</v>
      </c>
      <c r="M28" s="366" t="s">
        <v>215</v>
      </c>
      <c r="N28" s="366"/>
      <c r="O28" s="331" t="s">
        <v>215</v>
      </c>
      <c r="P28" s="331" t="s">
        <v>217</v>
      </c>
      <c r="Q28" s="331" t="s">
        <v>222</v>
      </c>
      <c r="R28" s="334" t="s">
        <v>215</v>
      </c>
    </row>
    <row r="29" spans="2:18" ht="38.25" x14ac:dyDescent="0.2">
      <c r="B29" s="320">
        <v>15</v>
      </c>
      <c r="C29" s="320">
        <v>27</v>
      </c>
      <c r="D29" s="324" t="s">
        <v>197</v>
      </c>
      <c r="E29" s="321" t="s">
        <v>9</v>
      </c>
      <c r="F29" s="322"/>
      <c r="G29" s="322">
        <v>100</v>
      </c>
      <c r="H29" s="232"/>
      <c r="I29" s="161"/>
      <c r="J29" s="198"/>
      <c r="K29" s="330">
        <v>27</v>
      </c>
      <c r="L29" s="329" t="s">
        <v>197</v>
      </c>
      <c r="M29" s="366" t="s">
        <v>214</v>
      </c>
      <c r="N29" s="366"/>
      <c r="O29" s="331" t="s">
        <v>214</v>
      </c>
      <c r="P29" s="331" t="s">
        <v>214</v>
      </c>
      <c r="Q29" s="331" t="s">
        <v>214</v>
      </c>
      <c r="R29" s="334" t="s">
        <v>214</v>
      </c>
    </row>
    <row r="30" spans="2:18" ht="39" thickBot="1" x14ac:dyDescent="0.25">
      <c r="B30" s="320">
        <v>16</v>
      </c>
      <c r="C30" s="317">
        <v>28</v>
      </c>
      <c r="D30" s="326" t="s">
        <v>198</v>
      </c>
      <c r="E30" s="321" t="s">
        <v>9</v>
      </c>
      <c r="F30" s="322"/>
      <c r="G30" s="322">
        <v>100</v>
      </c>
      <c r="H30" s="232"/>
      <c r="I30" s="161"/>
      <c r="J30" s="198"/>
      <c r="K30" s="332">
        <v>28</v>
      </c>
      <c r="L30" s="333" t="s">
        <v>198</v>
      </c>
      <c r="M30" s="372" t="s">
        <v>220</v>
      </c>
      <c r="N30" s="372"/>
      <c r="O30" s="335" t="s">
        <v>214</v>
      </c>
      <c r="P30" s="335" t="s">
        <v>214</v>
      </c>
      <c r="Q30" s="335" t="s">
        <v>214</v>
      </c>
      <c r="R30" s="336" t="s">
        <v>221</v>
      </c>
    </row>
    <row r="31" spans="2:18" ht="5.25" customHeight="1" thickBot="1" x14ac:dyDescent="0.25">
      <c r="B31" s="351"/>
      <c r="C31" s="352"/>
      <c r="D31" s="352"/>
      <c r="E31" s="352"/>
      <c r="F31" s="57"/>
      <c r="G31" s="57"/>
      <c r="H31" s="246"/>
      <c r="I31" s="57"/>
      <c r="J31" s="198"/>
    </row>
    <row r="32" spans="2:18" ht="13.5" thickTop="1" x14ac:dyDescent="0.2">
      <c r="B32" s="344" t="s">
        <v>19</v>
      </c>
      <c r="C32" s="345"/>
      <c r="D32" s="162" t="s">
        <v>9</v>
      </c>
      <c r="E32" s="53">
        <f>COUNTIF($E$15:$E$30,D32)</f>
        <v>10</v>
      </c>
      <c r="F32" s="71"/>
      <c r="G32" s="233"/>
      <c r="H32" s="72"/>
      <c r="I32" s="233"/>
    </row>
    <row r="33" spans="2:9" x14ac:dyDescent="0.2">
      <c r="B33" s="346"/>
      <c r="C33" s="347"/>
      <c r="D33" s="163" t="s">
        <v>8</v>
      </c>
      <c r="E33" s="54">
        <f>COUNTIF($E$15:$E$30,D33)</f>
        <v>0</v>
      </c>
      <c r="F33" s="56"/>
      <c r="G33" s="61"/>
      <c r="H33" s="57"/>
      <c r="I33" s="61"/>
    </row>
    <row r="34" spans="2:9" x14ac:dyDescent="0.2">
      <c r="B34" s="346"/>
      <c r="C34" s="347"/>
      <c r="D34" s="164" t="s">
        <v>13</v>
      </c>
      <c r="E34" s="78">
        <f>COUNTIF($E$15:$E$30,D34)</f>
        <v>6</v>
      </c>
      <c r="F34" s="56"/>
      <c r="G34" s="61"/>
      <c r="H34" s="57"/>
      <c r="I34" s="61"/>
    </row>
    <row r="35" spans="2:9" ht="13.5" thickBot="1" x14ac:dyDescent="0.25">
      <c r="B35" s="348"/>
      <c r="C35" s="349"/>
      <c r="D35" s="296" t="s">
        <v>39</v>
      </c>
      <c r="E35" s="55">
        <f>SUM(E32:E34)</f>
        <v>16</v>
      </c>
      <c r="F35" s="58"/>
      <c r="G35" s="234"/>
      <c r="H35" s="59"/>
      <c r="I35" s="234"/>
    </row>
    <row r="36" spans="2:9" ht="13.5" thickTop="1" x14ac:dyDescent="0.2"/>
  </sheetData>
  <sheetProtection selectLockedCells="1"/>
  <mergeCells count="37">
    <mergeCell ref="M30:N30"/>
    <mergeCell ref="K12:R12"/>
    <mergeCell ref="M15:N15"/>
    <mergeCell ref="M25:N25"/>
    <mergeCell ref="M26:N26"/>
    <mergeCell ref="M27:N27"/>
    <mergeCell ref="M28:N28"/>
    <mergeCell ref="M29:N29"/>
    <mergeCell ref="M20:N20"/>
    <mergeCell ref="M21:N21"/>
    <mergeCell ref="M22:N22"/>
    <mergeCell ref="M23:N23"/>
    <mergeCell ref="M24:N24"/>
    <mergeCell ref="M16:N16"/>
    <mergeCell ref="M17:N17"/>
    <mergeCell ref="M18:N18"/>
    <mergeCell ref="M19:N19"/>
    <mergeCell ref="K13:K14"/>
    <mergeCell ref="L13:L14"/>
    <mergeCell ref="M13:Q13"/>
    <mergeCell ref="M14:N14"/>
    <mergeCell ref="B1:I1"/>
    <mergeCell ref="B2:I2"/>
    <mergeCell ref="B3:I3"/>
    <mergeCell ref="B5:I5"/>
    <mergeCell ref="B7:I7"/>
    <mergeCell ref="B32:C35"/>
    <mergeCell ref="B4:I4"/>
    <mergeCell ref="B31:E31"/>
    <mergeCell ref="D12:D13"/>
    <mergeCell ref="B12:B13"/>
    <mergeCell ref="E12:E13"/>
    <mergeCell ref="C12:C13"/>
    <mergeCell ref="I12:I13"/>
    <mergeCell ref="B10:I10"/>
    <mergeCell ref="B11:I11"/>
    <mergeCell ref="F12:G12"/>
  </mergeCells>
  <phoneticPr fontId="0" type="noConversion"/>
  <conditionalFormatting sqref="B15:B30 E15:I30">
    <cfRule type="expression" dxfId="231" priority="37">
      <formula>MOD(ROW(),2)</formula>
    </cfRule>
  </conditionalFormatting>
  <conditionalFormatting sqref="E33">
    <cfRule type="cellIs" dxfId="230" priority="20" operator="greaterThan">
      <formula>0</formula>
    </cfRule>
  </conditionalFormatting>
  <conditionalFormatting sqref="E15:E30">
    <cfRule type="cellIs" dxfId="229" priority="17" operator="equal">
      <formula>"RECHAZO"</formula>
    </cfRule>
    <cfRule type="cellIs" dxfId="228" priority="18" operator="equal">
      <formula>"NO ADMISIBLE"</formula>
    </cfRule>
    <cfRule type="cellIs" dxfId="227" priority="19" operator="equal">
      <formula>"ADMISIBLE"</formula>
    </cfRule>
  </conditionalFormatting>
  <conditionalFormatting sqref="F15:H30">
    <cfRule type="cellIs" dxfId="226" priority="11" operator="equal">
      <formula>0</formula>
    </cfRule>
  </conditionalFormatting>
  <conditionalFormatting sqref="I15:I30">
    <cfRule type="cellIs" dxfId="225" priority="10" operator="equal">
      <formula>"NO"</formula>
    </cfRule>
  </conditionalFormatting>
  <conditionalFormatting sqref="C15">
    <cfRule type="expression" dxfId="224" priority="9">
      <formula>MOD(ROW(),2)</formula>
    </cfRule>
  </conditionalFormatting>
  <conditionalFormatting sqref="C17">
    <cfRule type="expression" dxfId="223" priority="8">
      <formula>MOD(ROW(),2)</formula>
    </cfRule>
  </conditionalFormatting>
  <conditionalFormatting sqref="C19">
    <cfRule type="expression" dxfId="222" priority="7">
      <formula>MOD(ROW(),2)</formula>
    </cfRule>
  </conditionalFormatting>
  <conditionalFormatting sqref="C21">
    <cfRule type="expression" dxfId="221" priority="6">
      <formula>MOD(ROW(),2)</formula>
    </cfRule>
  </conditionalFormatting>
  <conditionalFormatting sqref="C23">
    <cfRule type="expression" dxfId="220" priority="5">
      <formula>MOD(ROW(),2)</formula>
    </cfRule>
  </conditionalFormatting>
  <conditionalFormatting sqref="C25">
    <cfRule type="expression" dxfId="219" priority="4">
      <formula>MOD(ROW(),2)</formula>
    </cfRule>
  </conditionalFormatting>
  <conditionalFormatting sqref="C27">
    <cfRule type="expression" dxfId="218" priority="3">
      <formula>MOD(ROW(),2)</formula>
    </cfRule>
  </conditionalFormatting>
  <conditionalFormatting sqref="C29">
    <cfRule type="expression" dxfId="217" priority="2">
      <formula>MOD(ROW(),2)</formula>
    </cfRule>
  </conditionalFormatting>
  <dataValidations count="1">
    <dataValidation type="list" allowBlank="1" showInputMessage="1" showErrorMessage="1" sqref="E15:E30">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&amp;L&amp;9&amp;F&amp;A&amp;C&amp;P de &amp;N&amp;R&amp;9INSTITUTO NACIONAL DE VIAS&amp;D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53"/>
  <sheetViews>
    <sheetView showGridLines="0" topLeftCell="A10" zoomScale="80" zoomScaleNormal="80" zoomScaleSheetLayoutView="55" workbookViewId="0">
      <pane xSplit="8" ySplit="3" topLeftCell="I19" activePane="bottomRight" state="frozen"/>
      <selection activeCell="A10" sqref="A10"/>
      <selection pane="topRight" activeCell="I10" sqref="I10"/>
      <selection pane="bottomLeft" activeCell="A13" sqref="A13"/>
      <selection pane="bottomRight" activeCell="J26" sqref="J26"/>
    </sheetView>
  </sheetViews>
  <sheetFormatPr baseColWidth="10" defaultColWidth="0" defaultRowHeight="12.75" x14ac:dyDescent="0.2"/>
  <cols>
    <col min="1" max="1" width="2.7109375" style="2" customWidth="1"/>
    <col min="2" max="2" width="5.140625" style="15" customWidth="1"/>
    <col min="3" max="3" width="9.5703125" style="15"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56" width="21.140625" customWidth="1"/>
    <col min="57" max="57" width="16.5703125" customWidth="1"/>
    <col min="58" max="58" width="11.42578125" style="2" hidden="1" customWidth="1"/>
    <col min="59" max="669" width="0" style="2" hidden="1" customWidth="1"/>
    <col min="670" max="670" width="11.42578125" style="2" hidden="1" customWidth="1"/>
    <col min="671" max="16384" width="0" style="2" hidden="1"/>
  </cols>
  <sheetData>
    <row r="1" spans="1:57" s="34" customFormat="1" ht="20.100000000000001" customHeight="1" x14ac:dyDescent="0.25">
      <c r="A1" s="35"/>
      <c r="B1" s="365" t="s">
        <v>109</v>
      </c>
      <c r="C1" s="365"/>
      <c r="D1" s="365"/>
      <c r="E1" s="365"/>
      <c r="F1" s="365"/>
      <c r="G1" s="365"/>
      <c r="H1" s="365"/>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34" customFormat="1" ht="20.100000000000001" customHeight="1" x14ac:dyDescent="0.25">
      <c r="A2" s="35"/>
      <c r="B2" s="350"/>
      <c r="C2" s="350"/>
      <c r="D2" s="350"/>
      <c r="E2" s="350"/>
      <c r="F2" s="350"/>
      <c r="G2" s="350"/>
      <c r="H2" s="350"/>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34" customFormat="1" ht="40.5" customHeight="1" x14ac:dyDescent="0.25">
      <c r="A3" s="35"/>
      <c r="B3" s="350" t="s">
        <v>110</v>
      </c>
      <c r="C3" s="350"/>
      <c r="D3" s="350"/>
      <c r="E3" s="350"/>
      <c r="F3" s="350"/>
      <c r="G3" s="350"/>
      <c r="H3" s="350"/>
      <c r="I3" s="36"/>
      <c r="J3" s="210"/>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s="34" customFormat="1" ht="20.100000000000001" customHeight="1" x14ac:dyDescent="0.25">
      <c r="A4" s="35"/>
      <c r="B4" s="350"/>
      <c r="C4" s="350"/>
      <c r="D4" s="350"/>
      <c r="E4" s="350"/>
      <c r="F4" s="350"/>
      <c r="G4" s="350"/>
      <c r="H4" s="350"/>
      <c r="I4" s="36"/>
      <c r="J4" s="211"/>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34" customFormat="1" ht="20.100000000000001" customHeight="1" x14ac:dyDescent="0.25">
      <c r="A5" s="35"/>
      <c r="B5" s="350" t="s">
        <v>111</v>
      </c>
      <c r="C5" s="350"/>
      <c r="D5" s="350"/>
      <c r="E5" s="350"/>
      <c r="F5" s="350"/>
      <c r="G5" s="350"/>
      <c r="H5" s="350"/>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34" customFormat="1" ht="36.75" customHeight="1" x14ac:dyDescent="0.25">
      <c r="A7" s="35"/>
      <c r="B7" s="350" t="s">
        <v>112</v>
      </c>
      <c r="C7" s="350"/>
      <c r="D7" s="350"/>
      <c r="E7" s="350"/>
      <c r="F7" s="350"/>
      <c r="G7" s="350"/>
      <c r="H7" s="350"/>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17" customFormat="1" ht="13.5" thickBot="1" x14ac:dyDescent="0.25">
      <c r="A9" s="21"/>
      <c r="B9" s="361" t="s">
        <v>85</v>
      </c>
      <c r="C9" s="361"/>
      <c r="D9" s="361"/>
      <c r="E9" s="361"/>
      <c r="F9" s="361"/>
      <c r="G9" s="361"/>
      <c r="H9" s="361"/>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s="8" customFormat="1" ht="20.100000000000001" customHeight="1" thickTop="1" thickBot="1" x14ac:dyDescent="0.25">
      <c r="A10" s="18"/>
      <c r="B10" s="50"/>
      <c r="C10" s="13"/>
      <c r="D10" s="19"/>
      <c r="E10" s="20"/>
      <c r="F10" s="20"/>
      <c r="G10" s="24"/>
      <c r="H10" s="27"/>
      <c r="I10" s="396" t="s">
        <v>9</v>
      </c>
      <c r="J10" s="396"/>
      <c r="K10" s="396"/>
      <c r="L10" s="396" t="s">
        <v>9</v>
      </c>
      <c r="M10" s="396"/>
      <c r="N10" s="396"/>
      <c r="O10" s="396" t="s">
        <v>9</v>
      </c>
      <c r="P10" s="396"/>
      <c r="Q10" s="396"/>
      <c r="R10" s="396" t="s">
        <v>9</v>
      </c>
      <c r="S10" s="396"/>
      <c r="T10" s="396"/>
      <c r="U10" s="396" t="s">
        <v>13</v>
      </c>
      <c r="V10" s="396"/>
      <c r="W10" s="396"/>
      <c r="X10" s="396" t="s">
        <v>13</v>
      </c>
      <c r="Y10" s="396"/>
      <c r="Z10" s="396"/>
      <c r="AA10" s="396" t="s">
        <v>9</v>
      </c>
      <c r="AB10" s="396"/>
      <c r="AC10" s="396"/>
      <c r="AD10" s="396" t="s">
        <v>9</v>
      </c>
      <c r="AE10" s="396"/>
      <c r="AF10" s="396"/>
      <c r="AG10" s="396" t="s">
        <v>9</v>
      </c>
      <c r="AH10" s="396"/>
      <c r="AI10" s="396"/>
      <c r="AJ10" s="396" t="s">
        <v>13</v>
      </c>
      <c r="AK10" s="396"/>
      <c r="AL10" s="396"/>
      <c r="AM10" s="396" t="s">
        <v>13</v>
      </c>
      <c r="AN10" s="396"/>
      <c r="AO10" s="396"/>
      <c r="AP10" s="396" t="s">
        <v>13</v>
      </c>
      <c r="AQ10" s="396"/>
      <c r="AR10" s="396"/>
      <c r="AS10" s="396" t="s">
        <v>9</v>
      </c>
      <c r="AT10" s="396"/>
      <c r="AU10" s="396"/>
      <c r="AV10" s="396" t="s">
        <v>13</v>
      </c>
      <c r="AW10" s="396"/>
      <c r="AX10" s="396"/>
      <c r="AY10" s="396" t="s">
        <v>9</v>
      </c>
      <c r="AZ10" s="396"/>
      <c r="BA10" s="396"/>
      <c r="BB10" s="396" t="s">
        <v>9</v>
      </c>
      <c r="BC10" s="396"/>
      <c r="BD10" s="396"/>
      <c r="BE10"/>
    </row>
    <row r="11" spans="1:57" s="9" customFormat="1" ht="20.25" customHeight="1" thickTop="1" x14ac:dyDescent="0.25">
      <c r="A11" s="22"/>
      <c r="B11" s="392"/>
      <c r="C11" s="392"/>
      <c r="D11" s="392"/>
      <c r="E11" s="392"/>
      <c r="F11" s="392"/>
      <c r="G11" s="392"/>
      <c r="H11" s="392"/>
      <c r="I11" s="394">
        <v>2</v>
      </c>
      <c r="J11" s="394"/>
      <c r="K11" s="394"/>
      <c r="L11" s="394">
        <v>4</v>
      </c>
      <c r="M11" s="394"/>
      <c r="N11" s="394"/>
      <c r="O11" s="394">
        <v>12</v>
      </c>
      <c r="P11" s="394"/>
      <c r="Q11" s="394"/>
      <c r="R11" s="394">
        <v>14</v>
      </c>
      <c r="S11" s="394"/>
      <c r="T11" s="394"/>
      <c r="U11" s="394">
        <v>15</v>
      </c>
      <c r="V11" s="394"/>
      <c r="W11" s="394"/>
      <c r="X11" s="394">
        <v>16</v>
      </c>
      <c r="Y11" s="394"/>
      <c r="Z11" s="394"/>
      <c r="AA11" s="394">
        <v>17</v>
      </c>
      <c r="AB11" s="394"/>
      <c r="AC11" s="394"/>
      <c r="AD11" s="394">
        <v>18</v>
      </c>
      <c r="AE11" s="394"/>
      <c r="AF11" s="394"/>
      <c r="AG11" s="394">
        <v>19</v>
      </c>
      <c r="AH11" s="394"/>
      <c r="AI11" s="394"/>
      <c r="AJ11" s="394">
        <v>20</v>
      </c>
      <c r="AK11" s="394"/>
      <c r="AL11" s="394"/>
      <c r="AM11" s="394">
        <v>21</v>
      </c>
      <c r="AN11" s="394"/>
      <c r="AO11" s="394"/>
      <c r="AP11" s="394">
        <v>22</v>
      </c>
      <c r="AQ11" s="394"/>
      <c r="AR11" s="394"/>
      <c r="AS11" s="394">
        <v>24</v>
      </c>
      <c r="AT11" s="394"/>
      <c r="AU11" s="394"/>
      <c r="AV11" s="394">
        <v>26</v>
      </c>
      <c r="AW11" s="394"/>
      <c r="AX11" s="394"/>
      <c r="AY11" s="394">
        <v>27</v>
      </c>
      <c r="AZ11" s="394"/>
      <c r="BA11" s="394"/>
      <c r="BB11" s="394">
        <v>28</v>
      </c>
      <c r="BC11" s="394"/>
      <c r="BD11" s="394"/>
      <c r="BE11"/>
    </row>
    <row r="12" spans="1:57" s="10" customFormat="1" ht="17.25" customHeight="1" thickBot="1" x14ac:dyDescent="0.25">
      <c r="A12" s="30"/>
      <c r="B12" s="393" t="s">
        <v>0</v>
      </c>
      <c r="C12" s="393"/>
      <c r="D12" s="393"/>
      <c r="E12" s="393"/>
      <c r="F12" s="393"/>
      <c r="G12" s="393"/>
      <c r="H12" s="393"/>
      <c r="I12" s="395" t="s">
        <v>183</v>
      </c>
      <c r="J12" s="395"/>
      <c r="K12" s="395"/>
      <c r="L12" s="395" t="s">
        <v>184</v>
      </c>
      <c r="M12" s="395"/>
      <c r="N12" s="395"/>
      <c r="O12" s="395" t="s">
        <v>185</v>
      </c>
      <c r="P12" s="395"/>
      <c r="Q12" s="395"/>
      <c r="R12" s="395" t="s">
        <v>186</v>
      </c>
      <c r="S12" s="395"/>
      <c r="T12" s="395"/>
      <c r="U12" s="395" t="s">
        <v>187</v>
      </c>
      <c r="V12" s="395"/>
      <c r="W12" s="395"/>
      <c r="X12" s="395" t="s">
        <v>188</v>
      </c>
      <c r="Y12" s="395"/>
      <c r="Z12" s="395"/>
      <c r="AA12" s="395" t="s">
        <v>189</v>
      </c>
      <c r="AB12" s="395"/>
      <c r="AC12" s="395"/>
      <c r="AD12" s="395" t="s">
        <v>190</v>
      </c>
      <c r="AE12" s="395"/>
      <c r="AF12" s="395"/>
      <c r="AG12" s="395" t="s">
        <v>191</v>
      </c>
      <c r="AH12" s="395"/>
      <c r="AI12" s="395"/>
      <c r="AJ12" s="395" t="s">
        <v>192</v>
      </c>
      <c r="AK12" s="395"/>
      <c r="AL12" s="395"/>
      <c r="AM12" s="395" t="s">
        <v>193</v>
      </c>
      <c r="AN12" s="395"/>
      <c r="AO12" s="395"/>
      <c r="AP12" s="395" t="s">
        <v>194</v>
      </c>
      <c r="AQ12" s="395"/>
      <c r="AR12" s="395"/>
      <c r="AS12" s="395" t="s">
        <v>195</v>
      </c>
      <c r="AT12" s="395"/>
      <c r="AU12" s="395"/>
      <c r="AV12" s="395" t="s">
        <v>196</v>
      </c>
      <c r="AW12" s="395"/>
      <c r="AX12" s="395"/>
      <c r="AY12" s="395" t="s">
        <v>197</v>
      </c>
      <c r="AZ12" s="395"/>
      <c r="BA12" s="395"/>
      <c r="BB12" s="395" t="s">
        <v>198</v>
      </c>
      <c r="BC12" s="395"/>
      <c r="BD12" s="395"/>
      <c r="BE12"/>
    </row>
    <row r="13" spans="1:57" ht="36" customHeight="1" thickBot="1" x14ac:dyDescent="0.25">
      <c r="A13" s="11"/>
      <c r="B13" s="213" t="s">
        <v>11</v>
      </c>
      <c r="C13" s="214" t="s">
        <v>113</v>
      </c>
      <c r="D13" s="215" t="s">
        <v>98</v>
      </c>
      <c r="E13" s="215" t="s">
        <v>1</v>
      </c>
      <c r="F13" s="216" t="s">
        <v>7</v>
      </c>
      <c r="G13" s="215" t="s">
        <v>114</v>
      </c>
      <c r="H13" s="218" t="s">
        <v>40</v>
      </c>
      <c r="I13" s="219" t="s">
        <v>114</v>
      </c>
      <c r="J13" s="215" t="s">
        <v>2</v>
      </c>
      <c r="K13" s="217" t="s">
        <v>3</v>
      </c>
      <c r="L13" s="219" t="s">
        <v>114</v>
      </c>
      <c r="M13" s="215" t="s">
        <v>2</v>
      </c>
      <c r="N13" s="217" t="s">
        <v>3</v>
      </c>
      <c r="O13" s="219" t="s">
        <v>114</v>
      </c>
      <c r="P13" s="215" t="s">
        <v>2</v>
      </c>
      <c r="Q13" s="217" t="s">
        <v>3</v>
      </c>
      <c r="R13" s="219" t="s">
        <v>114</v>
      </c>
      <c r="S13" s="215" t="s">
        <v>2</v>
      </c>
      <c r="T13" s="217" t="s">
        <v>3</v>
      </c>
      <c r="U13" s="219" t="s">
        <v>114</v>
      </c>
      <c r="V13" s="215" t="s">
        <v>2</v>
      </c>
      <c r="W13" s="217" t="s">
        <v>3</v>
      </c>
      <c r="X13" s="219" t="s">
        <v>114</v>
      </c>
      <c r="Y13" s="215" t="s">
        <v>2</v>
      </c>
      <c r="Z13" s="217" t="s">
        <v>3</v>
      </c>
      <c r="AA13" s="219" t="s">
        <v>114</v>
      </c>
      <c r="AB13" s="215" t="s">
        <v>2</v>
      </c>
      <c r="AC13" s="217" t="s">
        <v>3</v>
      </c>
      <c r="AD13" s="219" t="s">
        <v>114</v>
      </c>
      <c r="AE13" s="215" t="s">
        <v>2</v>
      </c>
      <c r="AF13" s="217" t="s">
        <v>3</v>
      </c>
      <c r="AG13" s="219" t="s">
        <v>114</v>
      </c>
      <c r="AH13" s="215" t="s">
        <v>2</v>
      </c>
      <c r="AI13" s="217" t="s">
        <v>3</v>
      </c>
      <c r="AJ13" s="219" t="s">
        <v>114</v>
      </c>
      <c r="AK13" s="215" t="s">
        <v>2</v>
      </c>
      <c r="AL13" s="217" t="s">
        <v>3</v>
      </c>
      <c r="AM13" s="219" t="s">
        <v>114</v>
      </c>
      <c r="AN13" s="215" t="s">
        <v>2</v>
      </c>
      <c r="AO13" s="217" t="s">
        <v>3</v>
      </c>
      <c r="AP13" s="219" t="s">
        <v>114</v>
      </c>
      <c r="AQ13" s="215" t="s">
        <v>2</v>
      </c>
      <c r="AR13" s="217" t="s">
        <v>3</v>
      </c>
      <c r="AS13" s="219" t="s">
        <v>114</v>
      </c>
      <c r="AT13" s="215" t="s">
        <v>2</v>
      </c>
      <c r="AU13" s="217" t="s">
        <v>3</v>
      </c>
      <c r="AV13" s="219" t="s">
        <v>114</v>
      </c>
      <c r="AW13" s="215" t="s">
        <v>2</v>
      </c>
      <c r="AX13" s="217" t="s">
        <v>3</v>
      </c>
      <c r="AY13" s="219" t="s">
        <v>114</v>
      </c>
      <c r="AZ13" s="215" t="s">
        <v>2</v>
      </c>
      <c r="BA13" s="217" t="s">
        <v>3</v>
      </c>
      <c r="BB13" s="219" t="s">
        <v>114</v>
      </c>
      <c r="BC13" s="215" t="s">
        <v>2</v>
      </c>
      <c r="BD13" s="217" t="s">
        <v>3</v>
      </c>
    </row>
    <row r="14" spans="1:57" ht="20.45" customHeight="1" x14ac:dyDescent="0.2">
      <c r="A14" s="11"/>
      <c r="B14" s="165" t="s">
        <v>134</v>
      </c>
      <c r="C14" s="166"/>
      <c r="D14" s="166"/>
      <c r="E14" s="166"/>
      <c r="F14" s="200"/>
      <c r="G14" s="166"/>
      <c r="H14" s="194">
        <v>58089325</v>
      </c>
      <c r="I14" s="195"/>
      <c r="J14" s="196">
        <v>58089325</v>
      </c>
      <c r="K14" s="197"/>
      <c r="L14" s="195"/>
      <c r="M14" s="196">
        <v>56725900</v>
      </c>
      <c r="N14" s="197"/>
      <c r="O14" s="195"/>
      <c r="P14" s="196">
        <v>58089325</v>
      </c>
      <c r="Q14" s="197"/>
      <c r="R14" s="195"/>
      <c r="S14" s="196">
        <v>58089325</v>
      </c>
      <c r="T14" s="197"/>
      <c r="U14" s="195"/>
      <c r="V14" s="196">
        <v>0</v>
      </c>
      <c r="W14" s="197"/>
      <c r="X14" s="195"/>
      <c r="Y14" s="196">
        <v>0</v>
      </c>
      <c r="Z14" s="197"/>
      <c r="AA14" s="195"/>
      <c r="AB14" s="196">
        <v>58089325</v>
      </c>
      <c r="AC14" s="197"/>
      <c r="AD14" s="195"/>
      <c r="AE14" s="196">
        <v>58089325</v>
      </c>
      <c r="AF14" s="197"/>
      <c r="AG14" s="195"/>
      <c r="AH14" s="196">
        <v>48582450</v>
      </c>
      <c r="AI14" s="197"/>
      <c r="AJ14" s="195"/>
      <c r="AK14" s="196">
        <v>0</v>
      </c>
      <c r="AL14" s="197"/>
      <c r="AM14" s="195"/>
      <c r="AN14" s="196">
        <v>0</v>
      </c>
      <c r="AO14" s="197"/>
      <c r="AP14" s="195"/>
      <c r="AQ14" s="196">
        <v>0</v>
      </c>
      <c r="AR14" s="197"/>
      <c r="AS14" s="195"/>
      <c r="AT14" s="196">
        <v>57505000</v>
      </c>
      <c r="AU14" s="197"/>
      <c r="AV14" s="195"/>
      <c r="AW14" s="196">
        <v>0</v>
      </c>
      <c r="AX14" s="197"/>
      <c r="AY14" s="195"/>
      <c r="AZ14" s="196">
        <v>58089325</v>
      </c>
      <c r="BA14" s="197"/>
      <c r="BB14" s="195"/>
      <c r="BC14" s="196">
        <v>58089325</v>
      </c>
      <c r="BD14" s="197"/>
    </row>
    <row r="15" spans="1:57" ht="40.5" customHeight="1" thickBot="1" x14ac:dyDescent="0.25">
      <c r="A15" s="11"/>
      <c r="B15" s="167">
        <v>1</v>
      </c>
      <c r="C15" s="168" t="s">
        <v>99</v>
      </c>
      <c r="D15" s="169" t="s">
        <v>140</v>
      </c>
      <c r="E15" s="168" t="s">
        <v>105</v>
      </c>
      <c r="F15" s="199">
        <v>9275</v>
      </c>
      <c r="G15" s="287">
        <v>6263</v>
      </c>
      <c r="H15" s="170">
        <v>58089325</v>
      </c>
      <c r="I15" s="290">
        <v>6263</v>
      </c>
      <c r="J15" s="171">
        <v>58089325</v>
      </c>
      <c r="K15" s="172" t="s">
        <v>224</v>
      </c>
      <c r="L15" s="290">
        <v>6116</v>
      </c>
      <c r="M15" s="171">
        <v>56725900</v>
      </c>
      <c r="N15" s="172" t="s">
        <v>224</v>
      </c>
      <c r="O15" s="290">
        <v>6263</v>
      </c>
      <c r="P15" s="171">
        <v>58089325</v>
      </c>
      <c r="Q15" s="172" t="s">
        <v>224</v>
      </c>
      <c r="R15" s="290">
        <v>6263</v>
      </c>
      <c r="S15" s="171">
        <v>58089325</v>
      </c>
      <c r="T15" s="172" t="s">
        <v>224</v>
      </c>
      <c r="U15" s="290"/>
      <c r="V15" s="171">
        <v>0</v>
      </c>
      <c r="W15" s="172" t="s">
        <v>225</v>
      </c>
      <c r="X15" s="290"/>
      <c r="Y15" s="171">
        <v>0</v>
      </c>
      <c r="Z15" s="172" t="s">
        <v>225</v>
      </c>
      <c r="AA15" s="290">
        <v>6263</v>
      </c>
      <c r="AB15" s="171">
        <v>58089325</v>
      </c>
      <c r="AC15" s="172" t="s">
        <v>224</v>
      </c>
      <c r="AD15" s="290">
        <v>6263</v>
      </c>
      <c r="AE15" s="171">
        <v>58089325</v>
      </c>
      <c r="AF15" s="172" t="s">
        <v>224</v>
      </c>
      <c r="AG15" s="290">
        <v>5238</v>
      </c>
      <c r="AH15" s="171">
        <v>48582450</v>
      </c>
      <c r="AI15" s="172" t="s">
        <v>224</v>
      </c>
      <c r="AJ15" s="290"/>
      <c r="AK15" s="171">
        <v>0</v>
      </c>
      <c r="AL15" s="172" t="s">
        <v>225</v>
      </c>
      <c r="AM15" s="290"/>
      <c r="AN15" s="171">
        <v>0</v>
      </c>
      <c r="AO15" s="172" t="s">
        <v>225</v>
      </c>
      <c r="AP15" s="290"/>
      <c r="AQ15" s="171">
        <v>0</v>
      </c>
      <c r="AR15" s="172" t="s">
        <v>225</v>
      </c>
      <c r="AS15" s="290">
        <v>6200</v>
      </c>
      <c r="AT15" s="171">
        <v>57505000</v>
      </c>
      <c r="AU15" s="172" t="s">
        <v>224</v>
      </c>
      <c r="AV15" s="290"/>
      <c r="AW15" s="171">
        <v>0</v>
      </c>
      <c r="AX15" s="172" t="s">
        <v>225</v>
      </c>
      <c r="AY15" s="290">
        <v>6263</v>
      </c>
      <c r="AZ15" s="171">
        <v>58089325</v>
      </c>
      <c r="BA15" s="172" t="s">
        <v>224</v>
      </c>
      <c r="BB15" s="290">
        <v>6263</v>
      </c>
      <c r="BC15" s="171">
        <v>58089325</v>
      </c>
      <c r="BD15" s="172" t="s">
        <v>224</v>
      </c>
    </row>
    <row r="16" spans="1:57" ht="20.45" customHeight="1" x14ac:dyDescent="0.2">
      <c r="A16" s="11"/>
      <c r="B16" s="165" t="s">
        <v>135</v>
      </c>
      <c r="C16" s="166"/>
      <c r="D16" s="166"/>
      <c r="E16" s="166"/>
      <c r="F16" s="200"/>
      <c r="G16" s="288"/>
      <c r="H16" s="194">
        <v>1202229298</v>
      </c>
      <c r="I16" s="291"/>
      <c r="J16" s="196">
        <v>1169311600</v>
      </c>
      <c r="K16" s="197"/>
      <c r="L16" s="291"/>
      <c r="M16" s="196">
        <v>1177540597</v>
      </c>
      <c r="N16" s="197"/>
      <c r="O16" s="291"/>
      <c r="P16" s="196">
        <v>1159590484</v>
      </c>
      <c r="Q16" s="197"/>
      <c r="R16" s="291"/>
      <c r="S16" s="196">
        <v>1202229298</v>
      </c>
      <c r="T16" s="197"/>
      <c r="U16" s="291"/>
      <c r="V16" s="196">
        <v>0</v>
      </c>
      <c r="W16" s="197"/>
      <c r="X16" s="291"/>
      <c r="Y16" s="196">
        <v>0</v>
      </c>
      <c r="Z16" s="197"/>
      <c r="AA16" s="291"/>
      <c r="AB16" s="196">
        <v>1196970706</v>
      </c>
      <c r="AC16" s="197"/>
      <c r="AD16" s="291"/>
      <c r="AE16" s="196">
        <v>1168314400</v>
      </c>
      <c r="AF16" s="197"/>
      <c r="AG16" s="291"/>
      <c r="AH16" s="196">
        <v>1130782859</v>
      </c>
      <c r="AI16" s="197"/>
      <c r="AJ16" s="291"/>
      <c r="AK16" s="196">
        <v>0</v>
      </c>
      <c r="AL16" s="197"/>
      <c r="AM16" s="291"/>
      <c r="AN16" s="196">
        <v>0</v>
      </c>
      <c r="AO16" s="197"/>
      <c r="AP16" s="291"/>
      <c r="AQ16" s="196">
        <v>0</v>
      </c>
      <c r="AR16" s="197"/>
      <c r="AS16" s="291"/>
      <c r="AT16" s="196">
        <v>1194278000</v>
      </c>
      <c r="AU16" s="197"/>
      <c r="AV16" s="291"/>
      <c r="AW16" s="196">
        <v>0</v>
      </c>
      <c r="AX16" s="197"/>
      <c r="AY16" s="291"/>
      <c r="AZ16" s="196">
        <v>1202229298</v>
      </c>
      <c r="BA16" s="197"/>
      <c r="BB16" s="291"/>
      <c r="BC16" s="196">
        <v>1202229298</v>
      </c>
      <c r="BD16" s="197"/>
    </row>
    <row r="17" spans="1:56" ht="40.5" customHeight="1" x14ac:dyDescent="0.2">
      <c r="A17" s="11"/>
      <c r="B17" s="167">
        <v>2</v>
      </c>
      <c r="C17" s="168" t="s">
        <v>115</v>
      </c>
      <c r="D17" s="169" t="s">
        <v>141</v>
      </c>
      <c r="E17" s="168" t="s">
        <v>106</v>
      </c>
      <c r="F17" s="199">
        <v>37100</v>
      </c>
      <c r="G17" s="287">
        <v>716</v>
      </c>
      <c r="H17" s="170">
        <v>26563600</v>
      </c>
      <c r="I17" s="290">
        <v>716</v>
      </c>
      <c r="J17" s="171">
        <v>26563600</v>
      </c>
      <c r="K17" s="172" t="s">
        <v>224</v>
      </c>
      <c r="L17" s="290">
        <v>698</v>
      </c>
      <c r="M17" s="171">
        <v>25895800</v>
      </c>
      <c r="N17" s="172" t="s">
        <v>224</v>
      </c>
      <c r="O17" s="290">
        <v>716</v>
      </c>
      <c r="P17" s="171">
        <v>26563600</v>
      </c>
      <c r="Q17" s="172" t="s">
        <v>224</v>
      </c>
      <c r="R17" s="290">
        <v>716</v>
      </c>
      <c r="S17" s="171">
        <v>26563600</v>
      </c>
      <c r="T17" s="172" t="s">
        <v>224</v>
      </c>
      <c r="U17" s="290"/>
      <c r="V17" s="171">
        <v>0</v>
      </c>
      <c r="W17" s="172" t="s">
        <v>225</v>
      </c>
      <c r="X17" s="290"/>
      <c r="Y17" s="171">
        <v>0</v>
      </c>
      <c r="Z17" s="172" t="s">
        <v>225</v>
      </c>
      <c r="AA17" s="290">
        <v>716</v>
      </c>
      <c r="AB17" s="171">
        <v>26563600</v>
      </c>
      <c r="AC17" s="172" t="s">
        <v>224</v>
      </c>
      <c r="AD17" s="290">
        <v>716</v>
      </c>
      <c r="AE17" s="171">
        <v>26563600</v>
      </c>
      <c r="AF17" s="172" t="s">
        <v>224</v>
      </c>
      <c r="AG17" s="290">
        <v>643</v>
      </c>
      <c r="AH17" s="171">
        <v>23855300</v>
      </c>
      <c r="AI17" s="172" t="s">
        <v>224</v>
      </c>
      <c r="AJ17" s="290"/>
      <c r="AK17" s="171">
        <v>0</v>
      </c>
      <c r="AL17" s="172" t="s">
        <v>225</v>
      </c>
      <c r="AM17" s="290"/>
      <c r="AN17" s="171">
        <v>0</v>
      </c>
      <c r="AO17" s="172" t="s">
        <v>225</v>
      </c>
      <c r="AP17" s="290"/>
      <c r="AQ17" s="171">
        <v>0</v>
      </c>
      <c r="AR17" s="172" t="s">
        <v>225</v>
      </c>
      <c r="AS17" s="290">
        <v>700</v>
      </c>
      <c r="AT17" s="171">
        <v>25970000</v>
      </c>
      <c r="AU17" s="172" t="s">
        <v>224</v>
      </c>
      <c r="AV17" s="290"/>
      <c r="AW17" s="171">
        <v>0</v>
      </c>
      <c r="AX17" s="172" t="s">
        <v>225</v>
      </c>
      <c r="AY17" s="290">
        <v>716</v>
      </c>
      <c r="AZ17" s="171">
        <v>26563600</v>
      </c>
      <c r="BA17" s="172" t="s">
        <v>224</v>
      </c>
      <c r="BB17" s="290">
        <v>716</v>
      </c>
      <c r="BC17" s="171">
        <v>26563600</v>
      </c>
      <c r="BD17" s="172" t="s">
        <v>224</v>
      </c>
    </row>
    <row r="18" spans="1:56" ht="30.6" customHeight="1" x14ac:dyDescent="0.2">
      <c r="A18" s="11"/>
      <c r="B18" s="167">
        <v>3</v>
      </c>
      <c r="C18" s="168" t="s">
        <v>116</v>
      </c>
      <c r="D18" s="169" t="s">
        <v>142</v>
      </c>
      <c r="E18" s="168" t="s">
        <v>105</v>
      </c>
      <c r="F18" s="199">
        <v>5301</v>
      </c>
      <c r="G18" s="287">
        <v>100992.00000000003</v>
      </c>
      <c r="H18" s="170">
        <v>535358592</v>
      </c>
      <c r="I18" s="290">
        <v>98000</v>
      </c>
      <c r="J18" s="171">
        <v>519498000</v>
      </c>
      <c r="K18" s="172" t="s">
        <v>224</v>
      </c>
      <c r="L18" s="290">
        <v>98987</v>
      </c>
      <c r="M18" s="171">
        <v>524730087</v>
      </c>
      <c r="N18" s="172" t="s">
        <v>224</v>
      </c>
      <c r="O18" s="290">
        <v>100316</v>
      </c>
      <c r="P18" s="171">
        <v>531775116</v>
      </c>
      <c r="Q18" s="172" t="s">
        <v>224</v>
      </c>
      <c r="R18" s="290">
        <v>100992</v>
      </c>
      <c r="S18" s="171">
        <v>535358592</v>
      </c>
      <c r="T18" s="172" t="s">
        <v>224</v>
      </c>
      <c r="U18" s="290"/>
      <c r="V18" s="171">
        <v>0</v>
      </c>
      <c r="W18" s="172" t="s">
        <v>225</v>
      </c>
      <c r="X18" s="290"/>
      <c r="Y18" s="171">
        <v>0</v>
      </c>
      <c r="Z18" s="172" t="s">
        <v>225</v>
      </c>
      <c r="AA18" s="290">
        <v>100000</v>
      </c>
      <c r="AB18" s="171">
        <v>530100000</v>
      </c>
      <c r="AC18" s="172" t="s">
        <v>224</v>
      </c>
      <c r="AD18" s="290">
        <v>98000</v>
      </c>
      <c r="AE18" s="171">
        <v>519498000</v>
      </c>
      <c r="AF18" s="172" t="s">
        <v>224</v>
      </c>
      <c r="AG18" s="290">
        <v>93913</v>
      </c>
      <c r="AH18" s="171">
        <v>497832813</v>
      </c>
      <c r="AI18" s="172" t="s">
        <v>224</v>
      </c>
      <c r="AJ18" s="290"/>
      <c r="AK18" s="171">
        <v>0</v>
      </c>
      <c r="AL18" s="172" t="s">
        <v>225</v>
      </c>
      <c r="AM18" s="290"/>
      <c r="AN18" s="171">
        <v>0</v>
      </c>
      <c r="AO18" s="172" t="s">
        <v>225</v>
      </c>
      <c r="AP18" s="290"/>
      <c r="AQ18" s="171">
        <v>0</v>
      </c>
      <c r="AR18" s="172" t="s">
        <v>225</v>
      </c>
      <c r="AS18" s="290">
        <v>100000</v>
      </c>
      <c r="AT18" s="171">
        <v>530100000</v>
      </c>
      <c r="AU18" s="172" t="s">
        <v>224</v>
      </c>
      <c r="AV18" s="290"/>
      <c r="AW18" s="171">
        <v>0</v>
      </c>
      <c r="AX18" s="172" t="s">
        <v>225</v>
      </c>
      <c r="AY18" s="290">
        <v>100992</v>
      </c>
      <c r="AZ18" s="171">
        <v>535358592</v>
      </c>
      <c r="BA18" s="172" t="s">
        <v>224</v>
      </c>
      <c r="BB18" s="290">
        <v>100992</v>
      </c>
      <c r="BC18" s="171">
        <v>535358592</v>
      </c>
      <c r="BD18" s="172" t="s">
        <v>224</v>
      </c>
    </row>
    <row r="19" spans="1:56" ht="30.6" customHeight="1" thickBot="1" x14ac:dyDescent="0.25">
      <c r="A19" s="11"/>
      <c r="B19" s="167">
        <v>4</v>
      </c>
      <c r="C19" s="168" t="s">
        <v>117</v>
      </c>
      <c r="D19" s="169" t="s">
        <v>143</v>
      </c>
      <c r="E19" s="168" t="s">
        <v>105</v>
      </c>
      <c r="F19" s="199">
        <v>4986</v>
      </c>
      <c r="G19" s="287">
        <v>128420.99999999997</v>
      </c>
      <c r="H19" s="170">
        <v>640307106</v>
      </c>
      <c r="I19" s="290">
        <v>125000</v>
      </c>
      <c r="J19" s="171">
        <v>623250000</v>
      </c>
      <c r="K19" s="172" t="s">
        <v>224</v>
      </c>
      <c r="L19" s="290">
        <v>125735</v>
      </c>
      <c r="M19" s="171">
        <v>626914710</v>
      </c>
      <c r="N19" s="172" t="s">
        <v>224</v>
      </c>
      <c r="O19" s="290">
        <v>120588</v>
      </c>
      <c r="P19" s="171">
        <v>601251768</v>
      </c>
      <c r="Q19" s="172" t="s">
        <v>224</v>
      </c>
      <c r="R19" s="290">
        <v>128421</v>
      </c>
      <c r="S19" s="171">
        <v>640307106</v>
      </c>
      <c r="T19" s="172" t="s">
        <v>224</v>
      </c>
      <c r="U19" s="290"/>
      <c r="V19" s="171">
        <v>0</v>
      </c>
      <c r="W19" s="172" t="s">
        <v>225</v>
      </c>
      <c r="X19" s="290"/>
      <c r="Y19" s="171">
        <v>0</v>
      </c>
      <c r="Z19" s="172" t="s">
        <v>225</v>
      </c>
      <c r="AA19" s="290">
        <v>128421</v>
      </c>
      <c r="AB19" s="171">
        <v>640307106</v>
      </c>
      <c r="AC19" s="172" t="s">
        <v>224</v>
      </c>
      <c r="AD19" s="290">
        <v>124800</v>
      </c>
      <c r="AE19" s="171">
        <v>622252800</v>
      </c>
      <c r="AF19" s="172" t="s">
        <v>224</v>
      </c>
      <c r="AG19" s="290">
        <v>122161</v>
      </c>
      <c r="AH19" s="171">
        <v>609094746</v>
      </c>
      <c r="AI19" s="172" t="s">
        <v>224</v>
      </c>
      <c r="AJ19" s="290"/>
      <c r="AK19" s="171">
        <v>0</v>
      </c>
      <c r="AL19" s="172" t="s">
        <v>225</v>
      </c>
      <c r="AM19" s="290"/>
      <c r="AN19" s="171">
        <v>0</v>
      </c>
      <c r="AO19" s="172" t="s">
        <v>225</v>
      </c>
      <c r="AP19" s="290"/>
      <c r="AQ19" s="171">
        <v>0</v>
      </c>
      <c r="AR19" s="172" t="s">
        <v>225</v>
      </c>
      <c r="AS19" s="290">
        <v>128000</v>
      </c>
      <c r="AT19" s="171">
        <v>638208000</v>
      </c>
      <c r="AU19" s="172" t="s">
        <v>224</v>
      </c>
      <c r="AV19" s="290"/>
      <c r="AW19" s="171">
        <v>0</v>
      </c>
      <c r="AX19" s="172" t="s">
        <v>225</v>
      </c>
      <c r="AY19" s="290">
        <v>128421</v>
      </c>
      <c r="AZ19" s="171">
        <v>640307106</v>
      </c>
      <c r="BA19" s="172" t="s">
        <v>224</v>
      </c>
      <c r="BB19" s="290">
        <v>128421</v>
      </c>
      <c r="BC19" s="171">
        <v>640307106</v>
      </c>
      <c r="BD19" s="172" t="s">
        <v>224</v>
      </c>
    </row>
    <row r="20" spans="1:56" ht="22.5" customHeight="1" x14ac:dyDescent="0.2">
      <c r="A20" s="11"/>
      <c r="B20" s="165" t="s">
        <v>136</v>
      </c>
      <c r="C20" s="166"/>
      <c r="D20" s="166"/>
      <c r="E20" s="166"/>
      <c r="F20" s="200"/>
      <c r="G20" s="288"/>
      <c r="H20" s="194">
        <v>3340222381</v>
      </c>
      <c r="I20" s="291"/>
      <c r="J20" s="196">
        <v>3309669503</v>
      </c>
      <c r="K20" s="197"/>
      <c r="L20" s="291"/>
      <c r="M20" s="196">
        <v>3270930150</v>
      </c>
      <c r="N20" s="197"/>
      <c r="O20" s="291"/>
      <c r="P20" s="196">
        <v>3313638503</v>
      </c>
      <c r="Q20" s="197"/>
      <c r="R20" s="291"/>
      <c r="S20" s="196">
        <v>3252129503</v>
      </c>
      <c r="T20" s="197"/>
      <c r="U20" s="291"/>
      <c r="V20" s="196">
        <v>0</v>
      </c>
      <c r="W20" s="197"/>
      <c r="X20" s="291"/>
      <c r="Y20" s="196">
        <v>0</v>
      </c>
      <c r="Z20" s="197"/>
      <c r="AA20" s="291"/>
      <c r="AB20" s="196">
        <v>3309669503</v>
      </c>
      <c r="AC20" s="197"/>
      <c r="AD20" s="291"/>
      <c r="AE20" s="196">
        <v>3269769503</v>
      </c>
      <c r="AF20" s="197"/>
      <c r="AG20" s="291"/>
      <c r="AH20" s="196">
        <v>2958996450</v>
      </c>
      <c r="AI20" s="197"/>
      <c r="AJ20" s="291"/>
      <c r="AK20" s="196">
        <v>0</v>
      </c>
      <c r="AL20" s="197"/>
      <c r="AM20" s="291"/>
      <c r="AN20" s="196">
        <v>0</v>
      </c>
      <c r="AO20" s="197"/>
      <c r="AP20" s="291"/>
      <c r="AQ20" s="196">
        <v>0</v>
      </c>
      <c r="AR20" s="197"/>
      <c r="AS20" s="291"/>
      <c r="AT20" s="196">
        <v>3307380000</v>
      </c>
      <c r="AU20" s="197"/>
      <c r="AV20" s="291"/>
      <c r="AW20" s="196">
        <v>0</v>
      </c>
      <c r="AX20" s="197"/>
      <c r="AY20" s="291"/>
      <c r="AZ20" s="196">
        <v>3328967400</v>
      </c>
      <c r="BA20" s="197"/>
      <c r="BB20" s="291"/>
      <c r="BC20" s="196">
        <v>3340222381</v>
      </c>
      <c r="BD20" s="197"/>
    </row>
    <row r="21" spans="1:56" ht="30.6" customHeight="1" x14ac:dyDescent="0.2">
      <c r="A21" s="11"/>
      <c r="B21" s="167">
        <v>5</v>
      </c>
      <c r="C21" s="168" t="s">
        <v>118</v>
      </c>
      <c r="D21" s="169" t="s">
        <v>144</v>
      </c>
      <c r="E21" s="168" t="s">
        <v>106</v>
      </c>
      <c r="F21" s="199">
        <v>31800</v>
      </c>
      <c r="G21" s="287">
        <v>2263.9969613939429</v>
      </c>
      <c r="H21" s="170">
        <v>71995103</v>
      </c>
      <c r="I21" s="290">
        <v>2263.9969613939429</v>
      </c>
      <c r="J21" s="171">
        <v>71995103</v>
      </c>
      <c r="K21" s="172" t="s">
        <v>224</v>
      </c>
      <c r="L21" s="290">
        <v>2217</v>
      </c>
      <c r="M21" s="171">
        <v>70500600</v>
      </c>
      <c r="N21" s="172" t="s">
        <v>224</v>
      </c>
      <c r="O21" s="290">
        <v>2263.9969613939429</v>
      </c>
      <c r="P21" s="171">
        <v>71995103</v>
      </c>
      <c r="Q21" s="172" t="s">
        <v>224</v>
      </c>
      <c r="R21" s="290">
        <v>2263.9969613939429</v>
      </c>
      <c r="S21" s="171">
        <v>71995103</v>
      </c>
      <c r="T21" s="172" t="s">
        <v>224</v>
      </c>
      <c r="U21" s="290"/>
      <c r="V21" s="171">
        <v>0</v>
      </c>
      <c r="W21" s="172" t="s">
        <v>225</v>
      </c>
      <c r="X21" s="290"/>
      <c r="Y21" s="171">
        <v>0</v>
      </c>
      <c r="Z21" s="172" t="s">
        <v>225</v>
      </c>
      <c r="AA21" s="290">
        <v>2263.9969613939429</v>
      </c>
      <c r="AB21" s="171">
        <v>71995103</v>
      </c>
      <c r="AC21" s="172" t="s">
        <v>224</v>
      </c>
      <c r="AD21" s="290">
        <v>2263.9969613939429</v>
      </c>
      <c r="AE21" s="171">
        <v>71995103</v>
      </c>
      <c r="AF21" s="172" t="s">
        <v>224</v>
      </c>
      <c r="AG21" s="290">
        <v>2000</v>
      </c>
      <c r="AH21" s="171">
        <v>63600000</v>
      </c>
      <c r="AI21" s="172" t="s">
        <v>224</v>
      </c>
      <c r="AJ21" s="290"/>
      <c r="AK21" s="171">
        <v>0</v>
      </c>
      <c r="AL21" s="172" t="s">
        <v>225</v>
      </c>
      <c r="AM21" s="290"/>
      <c r="AN21" s="171">
        <v>0</v>
      </c>
      <c r="AO21" s="172" t="s">
        <v>225</v>
      </c>
      <c r="AP21" s="290"/>
      <c r="AQ21" s="171">
        <v>0</v>
      </c>
      <c r="AR21" s="172" t="s">
        <v>225</v>
      </c>
      <c r="AS21" s="290">
        <v>2200</v>
      </c>
      <c r="AT21" s="171">
        <v>69960000</v>
      </c>
      <c r="AU21" s="172" t="s">
        <v>224</v>
      </c>
      <c r="AV21" s="290"/>
      <c r="AW21" s="171">
        <v>0</v>
      </c>
      <c r="AX21" s="172" t="s">
        <v>225</v>
      </c>
      <c r="AY21" s="290">
        <v>2260</v>
      </c>
      <c r="AZ21" s="171">
        <v>71868000</v>
      </c>
      <c r="BA21" s="172" t="s">
        <v>224</v>
      </c>
      <c r="BB21" s="290">
        <v>2263.9969613939429</v>
      </c>
      <c r="BC21" s="171">
        <v>71995103</v>
      </c>
      <c r="BD21" s="172" t="s">
        <v>224</v>
      </c>
    </row>
    <row r="22" spans="1:56" ht="40.5" customHeight="1" x14ac:dyDescent="0.2">
      <c r="A22" s="11"/>
      <c r="B22" s="167">
        <v>6</v>
      </c>
      <c r="C22" s="168" t="s">
        <v>119</v>
      </c>
      <c r="D22" s="169" t="s">
        <v>145</v>
      </c>
      <c r="E22" s="168" t="s">
        <v>105</v>
      </c>
      <c r="F22" s="199">
        <v>5250</v>
      </c>
      <c r="G22" s="287">
        <v>595819.5958448376</v>
      </c>
      <c r="H22" s="170">
        <v>3128052878</v>
      </c>
      <c r="I22" s="290">
        <v>590000</v>
      </c>
      <c r="J22" s="171">
        <v>3097500000</v>
      </c>
      <c r="K22" s="172" t="s">
        <v>224</v>
      </c>
      <c r="L22" s="290">
        <v>583463</v>
      </c>
      <c r="M22" s="171">
        <v>3063180750</v>
      </c>
      <c r="N22" s="172" t="s">
        <v>224</v>
      </c>
      <c r="O22" s="290">
        <v>590756</v>
      </c>
      <c r="P22" s="171">
        <v>3101469000</v>
      </c>
      <c r="Q22" s="172" t="s">
        <v>224</v>
      </c>
      <c r="R22" s="290">
        <v>579040</v>
      </c>
      <c r="S22" s="171">
        <v>3039960000</v>
      </c>
      <c r="T22" s="172" t="s">
        <v>224</v>
      </c>
      <c r="U22" s="290"/>
      <c r="V22" s="171">
        <v>0</v>
      </c>
      <c r="W22" s="172" t="s">
        <v>225</v>
      </c>
      <c r="X22" s="290"/>
      <c r="Y22" s="171">
        <v>0</v>
      </c>
      <c r="Z22" s="172" t="s">
        <v>225</v>
      </c>
      <c r="AA22" s="290">
        <v>590000</v>
      </c>
      <c r="AB22" s="171">
        <v>3097500000</v>
      </c>
      <c r="AC22" s="172" t="s">
        <v>224</v>
      </c>
      <c r="AD22" s="290">
        <v>582400</v>
      </c>
      <c r="AE22" s="171">
        <v>3057600000</v>
      </c>
      <c r="AF22" s="172" t="s">
        <v>224</v>
      </c>
      <c r="AG22" s="290">
        <v>527009</v>
      </c>
      <c r="AH22" s="171">
        <v>2766797250</v>
      </c>
      <c r="AI22" s="172" t="s">
        <v>224</v>
      </c>
      <c r="AJ22" s="290"/>
      <c r="AK22" s="171">
        <v>0</v>
      </c>
      <c r="AL22" s="172" t="s">
        <v>225</v>
      </c>
      <c r="AM22" s="290"/>
      <c r="AN22" s="171">
        <v>0</v>
      </c>
      <c r="AO22" s="172" t="s">
        <v>225</v>
      </c>
      <c r="AP22" s="290"/>
      <c r="AQ22" s="171">
        <v>0</v>
      </c>
      <c r="AR22" s="172" t="s">
        <v>225</v>
      </c>
      <c r="AS22" s="290">
        <v>590000</v>
      </c>
      <c r="AT22" s="171">
        <v>3097500000</v>
      </c>
      <c r="AU22" s="172" t="s">
        <v>224</v>
      </c>
      <c r="AV22" s="290"/>
      <c r="AW22" s="171">
        <v>0</v>
      </c>
      <c r="AX22" s="172" t="s">
        <v>225</v>
      </c>
      <c r="AY22" s="290">
        <v>593700</v>
      </c>
      <c r="AZ22" s="171">
        <v>3116925000</v>
      </c>
      <c r="BA22" s="172" t="s">
        <v>224</v>
      </c>
      <c r="BB22" s="290">
        <v>595819.5958448376</v>
      </c>
      <c r="BC22" s="171">
        <v>3128052878</v>
      </c>
      <c r="BD22" s="172" t="s">
        <v>224</v>
      </c>
    </row>
    <row r="23" spans="1:56" ht="30.6" customHeight="1" thickBot="1" x14ac:dyDescent="0.25">
      <c r="A23" s="11"/>
      <c r="B23" s="167">
        <v>7</v>
      </c>
      <c r="C23" s="168" t="s">
        <v>120</v>
      </c>
      <c r="D23" s="169" t="s">
        <v>146</v>
      </c>
      <c r="E23" s="168" t="s">
        <v>106</v>
      </c>
      <c r="F23" s="199">
        <v>31800</v>
      </c>
      <c r="G23" s="287">
        <v>4408</v>
      </c>
      <c r="H23" s="170">
        <v>140174400</v>
      </c>
      <c r="I23" s="290">
        <v>4408</v>
      </c>
      <c r="J23" s="171">
        <v>140174400</v>
      </c>
      <c r="K23" s="172" t="s">
        <v>224</v>
      </c>
      <c r="L23" s="290">
        <v>4316</v>
      </c>
      <c r="M23" s="171">
        <v>137248800</v>
      </c>
      <c r="N23" s="172" t="s">
        <v>224</v>
      </c>
      <c r="O23" s="290">
        <v>4408</v>
      </c>
      <c r="P23" s="171">
        <v>140174400</v>
      </c>
      <c r="Q23" s="172" t="s">
        <v>224</v>
      </c>
      <c r="R23" s="290">
        <v>4408</v>
      </c>
      <c r="S23" s="171">
        <v>140174400</v>
      </c>
      <c r="T23" s="172" t="s">
        <v>224</v>
      </c>
      <c r="U23" s="290"/>
      <c r="V23" s="171">
        <v>0</v>
      </c>
      <c r="W23" s="172" t="s">
        <v>225</v>
      </c>
      <c r="X23" s="290"/>
      <c r="Y23" s="171">
        <v>0</v>
      </c>
      <c r="Z23" s="172" t="s">
        <v>225</v>
      </c>
      <c r="AA23" s="290">
        <v>4408</v>
      </c>
      <c r="AB23" s="171">
        <v>140174400</v>
      </c>
      <c r="AC23" s="172" t="s">
        <v>224</v>
      </c>
      <c r="AD23" s="290">
        <v>4408</v>
      </c>
      <c r="AE23" s="171">
        <v>140174400</v>
      </c>
      <c r="AF23" s="172" t="s">
        <v>224</v>
      </c>
      <c r="AG23" s="290">
        <v>4044</v>
      </c>
      <c r="AH23" s="171">
        <v>128599200</v>
      </c>
      <c r="AI23" s="172" t="s">
        <v>224</v>
      </c>
      <c r="AJ23" s="290"/>
      <c r="AK23" s="171">
        <v>0</v>
      </c>
      <c r="AL23" s="172" t="s">
        <v>225</v>
      </c>
      <c r="AM23" s="290"/>
      <c r="AN23" s="171">
        <v>0</v>
      </c>
      <c r="AO23" s="172" t="s">
        <v>225</v>
      </c>
      <c r="AP23" s="290"/>
      <c r="AQ23" s="171">
        <v>0</v>
      </c>
      <c r="AR23" s="172" t="s">
        <v>225</v>
      </c>
      <c r="AS23" s="290">
        <v>4400</v>
      </c>
      <c r="AT23" s="171">
        <v>139920000</v>
      </c>
      <c r="AU23" s="172" t="s">
        <v>224</v>
      </c>
      <c r="AV23" s="290"/>
      <c r="AW23" s="171">
        <v>0</v>
      </c>
      <c r="AX23" s="172" t="s">
        <v>225</v>
      </c>
      <c r="AY23" s="290">
        <v>4408</v>
      </c>
      <c r="AZ23" s="171">
        <v>140174400</v>
      </c>
      <c r="BA23" s="172" t="s">
        <v>224</v>
      </c>
      <c r="BB23" s="290">
        <v>4408</v>
      </c>
      <c r="BC23" s="171">
        <v>140174400</v>
      </c>
      <c r="BD23" s="172" t="s">
        <v>224</v>
      </c>
    </row>
    <row r="24" spans="1:56" ht="22.5" customHeight="1" x14ac:dyDescent="0.2">
      <c r="A24" s="11"/>
      <c r="B24" s="165" t="s">
        <v>137</v>
      </c>
      <c r="C24" s="166"/>
      <c r="D24" s="166"/>
      <c r="E24" s="166"/>
      <c r="F24" s="200"/>
      <c r="G24" s="288"/>
      <c r="H24" s="194">
        <v>1543625681</v>
      </c>
      <c r="I24" s="291"/>
      <c r="J24" s="196">
        <v>1511401309</v>
      </c>
      <c r="K24" s="197"/>
      <c r="L24" s="291"/>
      <c r="M24" s="196">
        <v>1514327571</v>
      </c>
      <c r="N24" s="197"/>
      <c r="O24" s="291"/>
      <c r="P24" s="196">
        <v>1510589683</v>
      </c>
      <c r="Q24" s="197"/>
      <c r="R24" s="291"/>
      <c r="S24" s="196">
        <v>1543625681</v>
      </c>
      <c r="T24" s="197"/>
      <c r="U24" s="291"/>
      <c r="V24" s="196">
        <v>0</v>
      </c>
      <c r="W24" s="197"/>
      <c r="X24" s="291"/>
      <c r="Y24" s="196">
        <v>0</v>
      </c>
      <c r="Z24" s="197"/>
      <c r="AA24" s="291"/>
      <c r="AB24" s="196">
        <v>1543625681</v>
      </c>
      <c r="AC24" s="197"/>
      <c r="AD24" s="291"/>
      <c r="AE24" s="196">
        <v>1502004281</v>
      </c>
      <c r="AF24" s="197"/>
      <c r="AG24" s="291"/>
      <c r="AH24" s="196">
        <v>1498363135</v>
      </c>
      <c r="AI24" s="197"/>
      <c r="AJ24" s="291"/>
      <c r="AK24" s="196">
        <v>0</v>
      </c>
      <c r="AL24" s="197"/>
      <c r="AM24" s="291"/>
      <c r="AN24" s="196">
        <v>0</v>
      </c>
      <c r="AO24" s="197"/>
      <c r="AP24" s="291"/>
      <c r="AQ24" s="196">
        <v>0</v>
      </c>
      <c r="AR24" s="197"/>
      <c r="AS24" s="291"/>
      <c r="AT24" s="196">
        <v>1535859400</v>
      </c>
      <c r="AU24" s="197"/>
      <c r="AV24" s="291"/>
      <c r="AW24" s="196">
        <v>0</v>
      </c>
      <c r="AX24" s="197"/>
      <c r="AY24" s="291"/>
      <c r="AZ24" s="196">
        <v>1539452974</v>
      </c>
      <c r="BA24" s="197"/>
      <c r="BB24" s="291"/>
      <c r="BC24" s="196">
        <v>1483017018</v>
      </c>
      <c r="BD24" s="197"/>
    </row>
    <row r="25" spans="1:56" ht="40.5" customHeight="1" x14ac:dyDescent="0.2">
      <c r="A25" s="11"/>
      <c r="B25" s="167">
        <v>8</v>
      </c>
      <c r="C25" s="168" t="s">
        <v>121</v>
      </c>
      <c r="D25" s="169" t="s">
        <v>147</v>
      </c>
      <c r="E25" s="168" t="s">
        <v>105</v>
      </c>
      <c r="F25" s="199">
        <v>686</v>
      </c>
      <c r="G25" s="287">
        <v>18095</v>
      </c>
      <c r="H25" s="170">
        <v>12413170</v>
      </c>
      <c r="I25" s="290">
        <v>18095</v>
      </c>
      <c r="J25" s="171">
        <v>12413170</v>
      </c>
      <c r="K25" s="172" t="s">
        <v>224</v>
      </c>
      <c r="L25" s="290">
        <v>17750</v>
      </c>
      <c r="M25" s="171">
        <v>12176500</v>
      </c>
      <c r="N25" s="172" t="s">
        <v>224</v>
      </c>
      <c r="O25" s="290">
        <v>18095</v>
      </c>
      <c r="P25" s="171">
        <v>12413170</v>
      </c>
      <c r="Q25" s="172" t="s">
        <v>224</v>
      </c>
      <c r="R25" s="290">
        <v>18095</v>
      </c>
      <c r="S25" s="171">
        <v>12413170</v>
      </c>
      <c r="T25" s="172" t="s">
        <v>224</v>
      </c>
      <c r="U25" s="290"/>
      <c r="V25" s="171">
        <v>0</v>
      </c>
      <c r="W25" s="172" t="s">
        <v>225</v>
      </c>
      <c r="X25" s="290"/>
      <c r="Y25" s="171">
        <v>0</v>
      </c>
      <c r="Z25" s="172" t="s">
        <v>225</v>
      </c>
      <c r="AA25" s="290">
        <v>18095</v>
      </c>
      <c r="AB25" s="171">
        <v>12413170</v>
      </c>
      <c r="AC25" s="172" t="s">
        <v>224</v>
      </c>
      <c r="AD25" s="290">
        <v>18095</v>
      </c>
      <c r="AE25" s="171">
        <v>12413170</v>
      </c>
      <c r="AF25" s="172" t="s">
        <v>224</v>
      </c>
      <c r="AG25" s="290">
        <v>16740</v>
      </c>
      <c r="AH25" s="171">
        <v>11483640</v>
      </c>
      <c r="AI25" s="172" t="s">
        <v>224</v>
      </c>
      <c r="AJ25" s="290"/>
      <c r="AK25" s="171">
        <v>0</v>
      </c>
      <c r="AL25" s="172" t="s">
        <v>225</v>
      </c>
      <c r="AM25" s="290"/>
      <c r="AN25" s="171">
        <v>0</v>
      </c>
      <c r="AO25" s="172" t="s">
        <v>225</v>
      </c>
      <c r="AP25" s="290"/>
      <c r="AQ25" s="171">
        <v>0</v>
      </c>
      <c r="AR25" s="172" t="s">
        <v>225</v>
      </c>
      <c r="AS25" s="290">
        <v>18000</v>
      </c>
      <c r="AT25" s="171">
        <v>12348000</v>
      </c>
      <c r="AU25" s="172" t="s">
        <v>224</v>
      </c>
      <c r="AV25" s="290"/>
      <c r="AW25" s="171">
        <v>0</v>
      </c>
      <c r="AX25" s="172" t="s">
        <v>225</v>
      </c>
      <c r="AY25" s="290">
        <v>18095</v>
      </c>
      <c r="AZ25" s="171">
        <v>12413170</v>
      </c>
      <c r="BA25" s="172" t="s">
        <v>224</v>
      </c>
      <c r="BB25" s="290">
        <v>18095</v>
      </c>
      <c r="BC25" s="171">
        <v>12413170</v>
      </c>
      <c r="BD25" s="172" t="s">
        <v>224</v>
      </c>
    </row>
    <row r="26" spans="1:56" ht="40.5" customHeight="1" x14ac:dyDescent="0.2">
      <c r="A26" s="11"/>
      <c r="B26" s="167">
        <v>9</v>
      </c>
      <c r="C26" s="168" t="s">
        <v>122</v>
      </c>
      <c r="D26" s="169" t="s">
        <v>148</v>
      </c>
      <c r="E26" s="168" t="s">
        <v>105</v>
      </c>
      <c r="F26" s="199">
        <v>103</v>
      </c>
      <c r="G26" s="287">
        <v>20824</v>
      </c>
      <c r="H26" s="170">
        <v>2144872</v>
      </c>
      <c r="I26" s="290">
        <v>20824</v>
      </c>
      <c r="J26" s="171">
        <v>2144872</v>
      </c>
      <c r="K26" s="172" t="s">
        <v>224</v>
      </c>
      <c r="L26" s="290">
        <v>20714</v>
      </c>
      <c r="M26" s="171">
        <v>2133542</v>
      </c>
      <c r="N26" s="172" t="s">
        <v>224</v>
      </c>
      <c r="O26" s="290">
        <v>20824</v>
      </c>
      <c r="P26" s="171">
        <v>2144872</v>
      </c>
      <c r="Q26" s="172" t="s">
        <v>224</v>
      </c>
      <c r="R26" s="290">
        <v>20824</v>
      </c>
      <c r="S26" s="171">
        <v>2144872</v>
      </c>
      <c r="T26" s="172" t="s">
        <v>224</v>
      </c>
      <c r="U26" s="290"/>
      <c r="V26" s="171">
        <v>0</v>
      </c>
      <c r="W26" s="172" t="s">
        <v>225</v>
      </c>
      <c r="X26" s="290"/>
      <c r="Y26" s="171">
        <v>0</v>
      </c>
      <c r="Z26" s="172" t="s">
        <v>225</v>
      </c>
      <c r="AA26" s="290">
        <v>20824</v>
      </c>
      <c r="AB26" s="171">
        <v>2144872</v>
      </c>
      <c r="AC26" s="172" t="s">
        <v>224</v>
      </c>
      <c r="AD26" s="290">
        <v>20824</v>
      </c>
      <c r="AE26" s="171">
        <v>2144872</v>
      </c>
      <c r="AF26" s="172" t="s">
        <v>224</v>
      </c>
      <c r="AG26" s="290">
        <v>20285</v>
      </c>
      <c r="AH26" s="171">
        <v>2089355</v>
      </c>
      <c r="AI26" s="172" t="s">
        <v>224</v>
      </c>
      <c r="AJ26" s="290"/>
      <c r="AK26" s="171">
        <v>0</v>
      </c>
      <c r="AL26" s="172" t="s">
        <v>225</v>
      </c>
      <c r="AM26" s="290"/>
      <c r="AN26" s="171">
        <v>0</v>
      </c>
      <c r="AO26" s="172" t="s">
        <v>225</v>
      </c>
      <c r="AP26" s="290"/>
      <c r="AQ26" s="171">
        <v>0</v>
      </c>
      <c r="AR26" s="172" t="s">
        <v>225</v>
      </c>
      <c r="AS26" s="290">
        <v>20000</v>
      </c>
      <c r="AT26" s="171">
        <v>2060000</v>
      </c>
      <c r="AU26" s="172" t="s">
        <v>224</v>
      </c>
      <c r="AV26" s="290"/>
      <c r="AW26" s="171">
        <v>0</v>
      </c>
      <c r="AX26" s="172" t="s">
        <v>225</v>
      </c>
      <c r="AY26" s="290">
        <v>20824</v>
      </c>
      <c r="AZ26" s="171">
        <v>2144872</v>
      </c>
      <c r="BA26" s="172" t="s">
        <v>224</v>
      </c>
      <c r="BB26" s="290">
        <v>20824</v>
      </c>
      <c r="BC26" s="171">
        <v>2144872</v>
      </c>
      <c r="BD26" s="172" t="s">
        <v>224</v>
      </c>
    </row>
    <row r="27" spans="1:56" ht="30.6" customHeight="1" x14ac:dyDescent="0.2">
      <c r="A27" s="11"/>
      <c r="B27" s="167">
        <v>10</v>
      </c>
      <c r="C27" s="168" t="s">
        <v>100</v>
      </c>
      <c r="D27" s="169" t="s">
        <v>149</v>
      </c>
      <c r="E27" s="168" t="s">
        <v>105</v>
      </c>
      <c r="F27" s="199">
        <v>470.4</v>
      </c>
      <c r="G27" s="287">
        <v>83080</v>
      </c>
      <c r="H27" s="170">
        <v>39080832</v>
      </c>
      <c r="I27" s="290">
        <v>83080</v>
      </c>
      <c r="J27" s="171">
        <v>39080832</v>
      </c>
      <c r="K27" s="172" t="s">
        <v>224</v>
      </c>
      <c r="L27" s="290">
        <v>81731</v>
      </c>
      <c r="M27" s="171">
        <v>38446262</v>
      </c>
      <c r="N27" s="172" t="s">
        <v>224</v>
      </c>
      <c r="O27" s="290">
        <v>81885</v>
      </c>
      <c r="P27" s="171">
        <v>38518704</v>
      </c>
      <c r="Q27" s="172" t="s">
        <v>224</v>
      </c>
      <c r="R27" s="290">
        <v>83080</v>
      </c>
      <c r="S27" s="171">
        <v>39080832</v>
      </c>
      <c r="T27" s="172" t="s">
        <v>224</v>
      </c>
      <c r="U27" s="290"/>
      <c r="V27" s="171">
        <v>0</v>
      </c>
      <c r="W27" s="172" t="s">
        <v>225</v>
      </c>
      <c r="X27" s="290"/>
      <c r="Y27" s="171">
        <v>0</v>
      </c>
      <c r="Z27" s="172" t="s">
        <v>225</v>
      </c>
      <c r="AA27" s="290">
        <v>83080</v>
      </c>
      <c r="AB27" s="171">
        <v>39080832</v>
      </c>
      <c r="AC27" s="172" t="s">
        <v>224</v>
      </c>
      <c r="AD27" s="290">
        <v>83080</v>
      </c>
      <c r="AE27" s="171">
        <v>39080832</v>
      </c>
      <c r="AF27" s="172" t="s">
        <v>224</v>
      </c>
      <c r="AG27" s="290">
        <v>80756</v>
      </c>
      <c r="AH27" s="171">
        <v>37987622</v>
      </c>
      <c r="AI27" s="172" t="s">
        <v>224</v>
      </c>
      <c r="AJ27" s="290"/>
      <c r="AK27" s="171">
        <v>0</v>
      </c>
      <c r="AL27" s="172" t="s">
        <v>225</v>
      </c>
      <c r="AM27" s="290"/>
      <c r="AN27" s="171">
        <v>0</v>
      </c>
      <c r="AO27" s="172" t="s">
        <v>225</v>
      </c>
      <c r="AP27" s="290"/>
      <c r="AQ27" s="171">
        <v>0</v>
      </c>
      <c r="AR27" s="172" t="s">
        <v>225</v>
      </c>
      <c r="AS27" s="290">
        <v>83000</v>
      </c>
      <c r="AT27" s="171">
        <v>39043200</v>
      </c>
      <c r="AU27" s="172" t="s">
        <v>224</v>
      </c>
      <c r="AV27" s="290"/>
      <c r="AW27" s="171">
        <v>0</v>
      </c>
      <c r="AX27" s="172" t="s">
        <v>225</v>
      </c>
      <c r="AY27" s="290">
        <v>83080</v>
      </c>
      <c r="AZ27" s="171">
        <v>39080832</v>
      </c>
      <c r="BA27" s="172" t="s">
        <v>224</v>
      </c>
      <c r="BB27" s="290">
        <v>77267</v>
      </c>
      <c r="BC27" s="171">
        <v>36346397</v>
      </c>
      <c r="BD27" s="172" t="s">
        <v>224</v>
      </c>
    </row>
    <row r="28" spans="1:56" ht="30.6" customHeight="1" x14ac:dyDescent="0.2">
      <c r="A28" s="11"/>
      <c r="B28" s="167">
        <v>11</v>
      </c>
      <c r="C28" s="168" t="s">
        <v>123</v>
      </c>
      <c r="D28" s="169" t="s">
        <v>150</v>
      </c>
      <c r="E28" s="168" t="s">
        <v>105</v>
      </c>
      <c r="F28" s="199">
        <v>456</v>
      </c>
      <c r="G28" s="287">
        <v>83080</v>
      </c>
      <c r="H28" s="170">
        <v>37884480</v>
      </c>
      <c r="I28" s="290">
        <v>83080</v>
      </c>
      <c r="J28" s="171">
        <v>37884480</v>
      </c>
      <c r="K28" s="172" t="s">
        <v>224</v>
      </c>
      <c r="L28" s="290">
        <v>81731</v>
      </c>
      <c r="M28" s="171">
        <v>37269336</v>
      </c>
      <c r="N28" s="172" t="s">
        <v>224</v>
      </c>
      <c r="O28" s="290">
        <v>81885</v>
      </c>
      <c r="P28" s="171">
        <v>37339560</v>
      </c>
      <c r="Q28" s="172" t="s">
        <v>224</v>
      </c>
      <c r="R28" s="290">
        <v>83080</v>
      </c>
      <c r="S28" s="171">
        <v>37884480</v>
      </c>
      <c r="T28" s="172" t="s">
        <v>224</v>
      </c>
      <c r="U28" s="290"/>
      <c r="V28" s="171">
        <v>0</v>
      </c>
      <c r="W28" s="172" t="s">
        <v>225</v>
      </c>
      <c r="X28" s="290"/>
      <c r="Y28" s="171">
        <v>0</v>
      </c>
      <c r="Z28" s="172" t="s">
        <v>225</v>
      </c>
      <c r="AA28" s="290">
        <v>83080</v>
      </c>
      <c r="AB28" s="171">
        <v>37884480</v>
      </c>
      <c r="AC28" s="172" t="s">
        <v>224</v>
      </c>
      <c r="AD28" s="290">
        <v>83080</v>
      </c>
      <c r="AE28" s="171">
        <v>37884480</v>
      </c>
      <c r="AF28" s="172" t="s">
        <v>224</v>
      </c>
      <c r="AG28" s="290">
        <v>80756</v>
      </c>
      <c r="AH28" s="171">
        <v>36824736</v>
      </c>
      <c r="AI28" s="172" t="s">
        <v>224</v>
      </c>
      <c r="AJ28" s="290"/>
      <c r="AK28" s="171">
        <v>0</v>
      </c>
      <c r="AL28" s="172" t="s">
        <v>225</v>
      </c>
      <c r="AM28" s="290"/>
      <c r="AN28" s="171">
        <v>0</v>
      </c>
      <c r="AO28" s="172" t="s">
        <v>225</v>
      </c>
      <c r="AP28" s="290"/>
      <c r="AQ28" s="171">
        <v>0</v>
      </c>
      <c r="AR28" s="172" t="s">
        <v>225</v>
      </c>
      <c r="AS28" s="290">
        <v>83000</v>
      </c>
      <c r="AT28" s="171">
        <v>37848000</v>
      </c>
      <c r="AU28" s="172" t="s">
        <v>224</v>
      </c>
      <c r="AV28" s="290"/>
      <c r="AW28" s="171">
        <v>0</v>
      </c>
      <c r="AX28" s="172" t="s">
        <v>225</v>
      </c>
      <c r="AY28" s="290">
        <v>83080</v>
      </c>
      <c r="AZ28" s="171">
        <v>37884480</v>
      </c>
      <c r="BA28" s="172" t="s">
        <v>224</v>
      </c>
      <c r="BB28" s="290">
        <v>77267</v>
      </c>
      <c r="BC28" s="171">
        <v>35233752</v>
      </c>
      <c r="BD28" s="172" t="s">
        <v>224</v>
      </c>
    </row>
    <row r="29" spans="1:56" ht="30.6" customHeight="1" x14ac:dyDescent="0.2">
      <c r="A29" s="11"/>
      <c r="B29" s="167">
        <v>12</v>
      </c>
      <c r="C29" s="168" t="s">
        <v>124</v>
      </c>
      <c r="D29" s="169" t="s">
        <v>151</v>
      </c>
      <c r="E29" s="168" t="s">
        <v>105</v>
      </c>
      <c r="F29" s="199">
        <v>9500</v>
      </c>
      <c r="G29" s="287">
        <v>83080</v>
      </c>
      <c r="H29" s="170">
        <v>789260000</v>
      </c>
      <c r="I29" s="290">
        <v>82000</v>
      </c>
      <c r="J29" s="171">
        <v>779000000</v>
      </c>
      <c r="K29" s="172" t="s">
        <v>224</v>
      </c>
      <c r="L29" s="290">
        <v>81731</v>
      </c>
      <c r="M29" s="171">
        <v>776444500</v>
      </c>
      <c r="N29" s="172" t="s">
        <v>224</v>
      </c>
      <c r="O29" s="290">
        <v>81885</v>
      </c>
      <c r="P29" s="171">
        <v>777907500</v>
      </c>
      <c r="Q29" s="172" t="s">
        <v>224</v>
      </c>
      <c r="R29" s="290">
        <v>83080</v>
      </c>
      <c r="S29" s="171">
        <v>789260000</v>
      </c>
      <c r="T29" s="172" t="s">
        <v>224</v>
      </c>
      <c r="U29" s="290"/>
      <c r="V29" s="171">
        <v>0</v>
      </c>
      <c r="W29" s="172" t="s">
        <v>225</v>
      </c>
      <c r="X29" s="290"/>
      <c r="Y29" s="171">
        <v>0</v>
      </c>
      <c r="Z29" s="172" t="s">
        <v>225</v>
      </c>
      <c r="AA29" s="290">
        <v>83080</v>
      </c>
      <c r="AB29" s="171">
        <v>789260000</v>
      </c>
      <c r="AC29" s="172" t="s">
        <v>224</v>
      </c>
      <c r="AD29" s="290">
        <v>80310</v>
      </c>
      <c r="AE29" s="171">
        <v>762945000</v>
      </c>
      <c r="AF29" s="172" t="s">
        <v>224</v>
      </c>
      <c r="AG29" s="290">
        <v>80756</v>
      </c>
      <c r="AH29" s="171">
        <v>767182000</v>
      </c>
      <c r="AI29" s="172" t="s">
        <v>224</v>
      </c>
      <c r="AJ29" s="290"/>
      <c r="AK29" s="171">
        <v>0</v>
      </c>
      <c r="AL29" s="172" t="s">
        <v>225</v>
      </c>
      <c r="AM29" s="290"/>
      <c r="AN29" s="171">
        <v>0</v>
      </c>
      <c r="AO29" s="172" t="s">
        <v>225</v>
      </c>
      <c r="AP29" s="290"/>
      <c r="AQ29" s="171">
        <v>0</v>
      </c>
      <c r="AR29" s="172" t="s">
        <v>225</v>
      </c>
      <c r="AS29" s="290">
        <v>83000</v>
      </c>
      <c r="AT29" s="171">
        <v>788500000</v>
      </c>
      <c r="AU29" s="172" t="s">
        <v>224</v>
      </c>
      <c r="AV29" s="290"/>
      <c r="AW29" s="171">
        <v>0</v>
      </c>
      <c r="AX29" s="172" t="s">
        <v>225</v>
      </c>
      <c r="AY29" s="290">
        <v>82700</v>
      </c>
      <c r="AZ29" s="171">
        <v>785650000</v>
      </c>
      <c r="BA29" s="172" t="s">
        <v>224</v>
      </c>
      <c r="BB29" s="290">
        <v>77267</v>
      </c>
      <c r="BC29" s="171">
        <v>734036500</v>
      </c>
      <c r="BD29" s="172" t="s">
        <v>224</v>
      </c>
    </row>
    <row r="30" spans="1:56" ht="30.6" customHeight="1" x14ac:dyDescent="0.2">
      <c r="A30" s="11"/>
      <c r="B30" s="167">
        <v>13</v>
      </c>
      <c r="C30" s="168" t="s">
        <v>97</v>
      </c>
      <c r="D30" s="169" t="s">
        <v>152</v>
      </c>
      <c r="E30" s="168" t="s">
        <v>105</v>
      </c>
      <c r="F30" s="199">
        <v>146.19999999999999</v>
      </c>
      <c r="G30" s="287">
        <v>631231</v>
      </c>
      <c r="H30" s="170">
        <v>92285972</v>
      </c>
      <c r="I30" s="290">
        <v>620000</v>
      </c>
      <c r="J30" s="171">
        <v>90644000</v>
      </c>
      <c r="K30" s="172" t="s">
        <v>224</v>
      </c>
      <c r="L30" s="290">
        <v>618832</v>
      </c>
      <c r="M30" s="171">
        <v>90473238</v>
      </c>
      <c r="N30" s="172" t="s">
        <v>224</v>
      </c>
      <c r="O30" s="290">
        <v>631231</v>
      </c>
      <c r="P30" s="171">
        <v>92285972</v>
      </c>
      <c r="Q30" s="172" t="s">
        <v>224</v>
      </c>
      <c r="R30" s="290">
        <v>631231</v>
      </c>
      <c r="S30" s="171">
        <v>92285972</v>
      </c>
      <c r="T30" s="172" t="s">
        <v>224</v>
      </c>
      <c r="U30" s="290"/>
      <c r="V30" s="171">
        <v>0</v>
      </c>
      <c r="W30" s="172" t="s">
        <v>225</v>
      </c>
      <c r="X30" s="290"/>
      <c r="Y30" s="171">
        <v>0</v>
      </c>
      <c r="Z30" s="172" t="s">
        <v>225</v>
      </c>
      <c r="AA30" s="290">
        <v>631231</v>
      </c>
      <c r="AB30" s="171">
        <v>92285972</v>
      </c>
      <c r="AC30" s="172" t="s">
        <v>224</v>
      </c>
      <c r="AD30" s="290">
        <v>631231</v>
      </c>
      <c r="AE30" s="171">
        <v>92285972</v>
      </c>
      <c r="AF30" s="172" t="s">
        <v>224</v>
      </c>
      <c r="AG30" s="290">
        <v>591742</v>
      </c>
      <c r="AH30" s="171">
        <v>86512680</v>
      </c>
      <c r="AI30" s="172" t="s">
        <v>224</v>
      </c>
      <c r="AJ30" s="290"/>
      <c r="AK30" s="171">
        <v>0</v>
      </c>
      <c r="AL30" s="172" t="s">
        <v>225</v>
      </c>
      <c r="AM30" s="290"/>
      <c r="AN30" s="171">
        <v>0</v>
      </c>
      <c r="AO30" s="172" t="s">
        <v>225</v>
      </c>
      <c r="AP30" s="290"/>
      <c r="AQ30" s="171">
        <v>0</v>
      </c>
      <c r="AR30" s="172" t="s">
        <v>225</v>
      </c>
      <c r="AS30" s="290">
        <v>631000</v>
      </c>
      <c r="AT30" s="171">
        <v>92252200</v>
      </c>
      <c r="AU30" s="172" t="s">
        <v>224</v>
      </c>
      <c r="AV30" s="290"/>
      <c r="AW30" s="171">
        <v>0</v>
      </c>
      <c r="AX30" s="172" t="s">
        <v>225</v>
      </c>
      <c r="AY30" s="290">
        <v>631231</v>
      </c>
      <c r="AZ30" s="171">
        <v>92285972</v>
      </c>
      <c r="BA30" s="172" t="s">
        <v>224</v>
      </c>
      <c r="BB30" s="290">
        <v>631231</v>
      </c>
      <c r="BC30" s="171">
        <v>92285972</v>
      </c>
      <c r="BD30" s="172" t="s">
        <v>224</v>
      </c>
    </row>
    <row r="31" spans="1:56" ht="30.6" customHeight="1" x14ac:dyDescent="0.2">
      <c r="A31" s="11"/>
      <c r="B31" s="167">
        <v>14</v>
      </c>
      <c r="C31" s="168" t="s">
        <v>97</v>
      </c>
      <c r="D31" s="169" t="s">
        <v>153</v>
      </c>
      <c r="E31" s="168" t="s">
        <v>105</v>
      </c>
      <c r="F31" s="199">
        <v>58</v>
      </c>
      <c r="G31" s="287">
        <v>825972</v>
      </c>
      <c r="H31" s="170">
        <v>47906376</v>
      </c>
      <c r="I31" s="290">
        <v>825972</v>
      </c>
      <c r="J31" s="171">
        <v>47906376</v>
      </c>
      <c r="K31" s="172" t="s">
        <v>224</v>
      </c>
      <c r="L31" s="290">
        <v>809075</v>
      </c>
      <c r="M31" s="171">
        <v>46926350</v>
      </c>
      <c r="N31" s="172" t="s">
        <v>224</v>
      </c>
      <c r="O31" s="290">
        <v>825972</v>
      </c>
      <c r="P31" s="171">
        <v>47906376</v>
      </c>
      <c r="Q31" s="172" t="s">
        <v>224</v>
      </c>
      <c r="R31" s="290">
        <v>825972</v>
      </c>
      <c r="S31" s="171">
        <v>47906376</v>
      </c>
      <c r="T31" s="172" t="s">
        <v>224</v>
      </c>
      <c r="U31" s="290"/>
      <c r="V31" s="171">
        <v>0</v>
      </c>
      <c r="W31" s="172" t="s">
        <v>225</v>
      </c>
      <c r="X31" s="290"/>
      <c r="Y31" s="171">
        <v>0</v>
      </c>
      <c r="Z31" s="172" t="s">
        <v>225</v>
      </c>
      <c r="AA31" s="290">
        <v>825972</v>
      </c>
      <c r="AB31" s="171">
        <v>47906376</v>
      </c>
      <c r="AC31" s="172" t="s">
        <v>224</v>
      </c>
      <c r="AD31" s="290">
        <v>825972</v>
      </c>
      <c r="AE31" s="171">
        <v>47906376</v>
      </c>
      <c r="AF31" s="172" t="s">
        <v>224</v>
      </c>
      <c r="AG31" s="290">
        <v>815899</v>
      </c>
      <c r="AH31" s="171">
        <v>47322142</v>
      </c>
      <c r="AI31" s="172" t="s">
        <v>224</v>
      </c>
      <c r="AJ31" s="290"/>
      <c r="AK31" s="171">
        <v>0</v>
      </c>
      <c r="AL31" s="172" t="s">
        <v>225</v>
      </c>
      <c r="AM31" s="290"/>
      <c r="AN31" s="171">
        <v>0</v>
      </c>
      <c r="AO31" s="172" t="s">
        <v>225</v>
      </c>
      <c r="AP31" s="290"/>
      <c r="AQ31" s="171">
        <v>0</v>
      </c>
      <c r="AR31" s="172" t="s">
        <v>225</v>
      </c>
      <c r="AS31" s="290">
        <v>825000</v>
      </c>
      <c r="AT31" s="171">
        <v>47850000</v>
      </c>
      <c r="AU31" s="172" t="s">
        <v>224</v>
      </c>
      <c r="AV31" s="290"/>
      <c r="AW31" s="171">
        <v>0</v>
      </c>
      <c r="AX31" s="172" t="s">
        <v>225</v>
      </c>
      <c r="AY31" s="290">
        <v>825972</v>
      </c>
      <c r="AZ31" s="171">
        <v>47906376</v>
      </c>
      <c r="BA31" s="172" t="s">
        <v>224</v>
      </c>
      <c r="BB31" s="290">
        <v>825972</v>
      </c>
      <c r="BC31" s="171">
        <v>47906376</v>
      </c>
      <c r="BD31" s="172" t="s">
        <v>224</v>
      </c>
    </row>
    <row r="32" spans="1:56" ht="40.5" customHeight="1" x14ac:dyDescent="0.2">
      <c r="A32" s="11"/>
      <c r="B32" s="167">
        <v>15</v>
      </c>
      <c r="C32" s="168" t="s">
        <v>101</v>
      </c>
      <c r="D32" s="169" t="s">
        <v>154</v>
      </c>
      <c r="E32" s="168" t="s">
        <v>105</v>
      </c>
      <c r="F32" s="199">
        <v>38.4</v>
      </c>
      <c r="G32" s="287">
        <v>450488.00001761899</v>
      </c>
      <c r="H32" s="170">
        <v>17298739</v>
      </c>
      <c r="I32" s="290">
        <v>450488</v>
      </c>
      <c r="J32" s="171">
        <v>17298739</v>
      </c>
      <c r="K32" s="172" t="s">
        <v>224</v>
      </c>
      <c r="L32" s="290">
        <v>443502</v>
      </c>
      <c r="M32" s="171">
        <v>17030477</v>
      </c>
      <c r="N32" s="172" t="s">
        <v>224</v>
      </c>
      <c r="O32" s="290">
        <v>450488</v>
      </c>
      <c r="P32" s="171">
        <v>17298739</v>
      </c>
      <c r="Q32" s="172" t="s">
        <v>224</v>
      </c>
      <c r="R32" s="290">
        <v>450488</v>
      </c>
      <c r="S32" s="171">
        <v>17298739</v>
      </c>
      <c r="T32" s="172" t="s">
        <v>224</v>
      </c>
      <c r="U32" s="290"/>
      <c r="V32" s="171">
        <v>0</v>
      </c>
      <c r="W32" s="172" t="s">
        <v>225</v>
      </c>
      <c r="X32" s="290"/>
      <c r="Y32" s="171">
        <v>0</v>
      </c>
      <c r="Z32" s="172" t="s">
        <v>225</v>
      </c>
      <c r="AA32" s="290">
        <v>450488</v>
      </c>
      <c r="AB32" s="171">
        <v>17298739</v>
      </c>
      <c r="AC32" s="172" t="s">
        <v>224</v>
      </c>
      <c r="AD32" s="290">
        <v>450488</v>
      </c>
      <c r="AE32" s="171">
        <v>17298739</v>
      </c>
      <c r="AF32" s="172" t="s">
        <v>224</v>
      </c>
      <c r="AG32" s="290">
        <v>418981</v>
      </c>
      <c r="AH32" s="171">
        <v>16088870</v>
      </c>
      <c r="AI32" s="172" t="s">
        <v>224</v>
      </c>
      <c r="AJ32" s="290"/>
      <c r="AK32" s="171">
        <v>0</v>
      </c>
      <c r="AL32" s="172" t="s">
        <v>225</v>
      </c>
      <c r="AM32" s="290"/>
      <c r="AN32" s="171">
        <v>0</v>
      </c>
      <c r="AO32" s="172" t="s">
        <v>225</v>
      </c>
      <c r="AP32" s="290"/>
      <c r="AQ32" s="171">
        <v>0</v>
      </c>
      <c r="AR32" s="172" t="s">
        <v>225</v>
      </c>
      <c r="AS32" s="290">
        <v>450000</v>
      </c>
      <c r="AT32" s="171">
        <v>17280000</v>
      </c>
      <c r="AU32" s="172" t="s">
        <v>224</v>
      </c>
      <c r="AV32" s="290"/>
      <c r="AW32" s="171">
        <v>0</v>
      </c>
      <c r="AX32" s="172" t="s">
        <v>225</v>
      </c>
      <c r="AY32" s="290">
        <v>450480</v>
      </c>
      <c r="AZ32" s="171">
        <v>17298432</v>
      </c>
      <c r="BA32" s="172" t="s">
        <v>224</v>
      </c>
      <c r="BB32" s="290">
        <v>450488</v>
      </c>
      <c r="BC32" s="171">
        <v>17298739</v>
      </c>
      <c r="BD32" s="172" t="s">
        <v>224</v>
      </c>
    </row>
    <row r="33" spans="1:57" ht="30.6" customHeight="1" x14ac:dyDescent="0.2">
      <c r="A33" s="11"/>
      <c r="B33" s="167">
        <v>16</v>
      </c>
      <c r="C33" s="168" t="s">
        <v>102</v>
      </c>
      <c r="D33" s="169" t="s">
        <v>155</v>
      </c>
      <c r="E33" s="168" t="s">
        <v>107</v>
      </c>
      <c r="F33" s="199">
        <v>1988</v>
      </c>
      <c r="G33" s="287">
        <v>6175</v>
      </c>
      <c r="H33" s="170">
        <v>12275900</v>
      </c>
      <c r="I33" s="290">
        <v>6175</v>
      </c>
      <c r="J33" s="171">
        <v>12275900</v>
      </c>
      <c r="K33" s="172" t="s">
        <v>224</v>
      </c>
      <c r="L33" s="290">
        <v>6074</v>
      </c>
      <c r="M33" s="171">
        <v>12075112</v>
      </c>
      <c r="N33" s="172" t="s">
        <v>224</v>
      </c>
      <c r="O33" s="290">
        <v>6175</v>
      </c>
      <c r="P33" s="171">
        <v>12275900</v>
      </c>
      <c r="Q33" s="172" t="s">
        <v>224</v>
      </c>
      <c r="R33" s="290">
        <v>6175</v>
      </c>
      <c r="S33" s="171">
        <v>12275900</v>
      </c>
      <c r="T33" s="172" t="s">
        <v>224</v>
      </c>
      <c r="U33" s="290"/>
      <c r="V33" s="171">
        <v>0</v>
      </c>
      <c r="W33" s="172" t="s">
        <v>225</v>
      </c>
      <c r="X33" s="290"/>
      <c r="Y33" s="171">
        <v>0</v>
      </c>
      <c r="Z33" s="172" t="s">
        <v>225</v>
      </c>
      <c r="AA33" s="290">
        <v>6175</v>
      </c>
      <c r="AB33" s="171">
        <v>12275900</v>
      </c>
      <c r="AC33" s="172" t="s">
        <v>224</v>
      </c>
      <c r="AD33" s="290">
        <v>6175</v>
      </c>
      <c r="AE33" s="171">
        <v>12275900</v>
      </c>
      <c r="AF33" s="172" t="s">
        <v>224</v>
      </c>
      <c r="AG33" s="290">
        <v>5662</v>
      </c>
      <c r="AH33" s="171">
        <v>11256056</v>
      </c>
      <c r="AI33" s="172" t="s">
        <v>224</v>
      </c>
      <c r="AJ33" s="290"/>
      <c r="AK33" s="171">
        <v>0</v>
      </c>
      <c r="AL33" s="172" t="s">
        <v>225</v>
      </c>
      <c r="AM33" s="290"/>
      <c r="AN33" s="171">
        <v>0</v>
      </c>
      <c r="AO33" s="172" t="s">
        <v>225</v>
      </c>
      <c r="AP33" s="290"/>
      <c r="AQ33" s="171">
        <v>0</v>
      </c>
      <c r="AR33" s="172" t="s">
        <v>225</v>
      </c>
      <c r="AS33" s="290">
        <v>6000</v>
      </c>
      <c r="AT33" s="171">
        <v>11928000</v>
      </c>
      <c r="AU33" s="172" t="s">
        <v>224</v>
      </c>
      <c r="AV33" s="290"/>
      <c r="AW33" s="171">
        <v>0</v>
      </c>
      <c r="AX33" s="172" t="s">
        <v>225</v>
      </c>
      <c r="AY33" s="290">
        <v>6175</v>
      </c>
      <c r="AZ33" s="171">
        <v>12275900</v>
      </c>
      <c r="BA33" s="172" t="s">
        <v>224</v>
      </c>
      <c r="BB33" s="290">
        <v>6175</v>
      </c>
      <c r="BC33" s="171">
        <v>12275900</v>
      </c>
      <c r="BD33" s="172" t="s">
        <v>224</v>
      </c>
    </row>
    <row r="34" spans="1:57" ht="30.6" customHeight="1" x14ac:dyDescent="0.2">
      <c r="A34" s="11"/>
      <c r="B34" s="167">
        <v>17</v>
      </c>
      <c r="C34" s="168" t="s">
        <v>125</v>
      </c>
      <c r="D34" s="169" t="s">
        <v>156</v>
      </c>
      <c r="E34" s="168" t="s">
        <v>157</v>
      </c>
      <c r="F34" s="199">
        <v>96</v>
      </c>
      <c r="G34" s="287">
        <v>434910</v>
      </c>
      <c r="H34" s="170">
        <v>41751360</v>
      </c>
      <c r="I34" s="290">
        <v>434910</v>
      </c>
      <c r="J34" s="171">
        <v>41751360</v>
      </c>
      <c r="K34" s="172" t="s">
        <v>224</v>
      </c>
      <c r="L34" s="290">
        <v>424429</v>
      </c>
      <c r="M34" s="171">
        <v>40745184</v>
      </c>
      <c r="N34" s="172" t="s">
        <v>224</v>
      </c>
      <c r="O34" s="290">
        <v>434910</v>
      </c>
      <c r="P34" s="171">
        <v>41751360</v>
      </c>
      <c r="Q34" s="172" t="s">
        <v>224</v>
      </c>
      <c r="R34" s="290">
        <v>434910</v>
      </c>
      <c r="S34" s="171">
        <v>41751360</v>
      </c>
      <c r="T34" s="172" t="s">
        <v>224</v>
      </c>
      <c r="U34" s="290"/>
      <c r="V34" s="171">
        <v>0</v>
      </c>
      <c r="W34" s="172" t="s">
        <v>225</v>
      </c>
      <c r="X34" s="290"/>
      <c r="Y34" s="171">
        <v>0</v>
      </c>
      <c r="Z34" s="172" t="s">
        <v>225</v>
      </c>
      <c r="AA34" s="290">
        <v>434910</v>
      </c>
      <c r="AB34" s="171">
        <v>41751360</v>
      </c>
      <c r="AC34" s="172" t="s">
        <v>224</v>
      </c>
      <c r="AD34" s="290">
        <v>434910</v>
      </c>
      <c r="AE34" s="171">
        <v>41751360</v>
      </c>
      <c r="AF34" s="172" t="s">
        <v>224</v>
      </c>
      <c r="AG34" s="290">
        <v>414814</v>
      </c>
      <c r="AH34" s="171">
        <v>39822144</v>
      </c>
      <c r="AI34" s="172" t="s">
        <v>224</v>
      </c>
      <c r="AJ34" s="290"/>
      <c r="AK34" s="171">
        <v>0</v>
      </c>
      <c r="AL34" s="172" t="s">
        <v>225</v>
      </c>
      <c r="AM34" s="290"/>
      <c r="AN34" s="171">
        <v>0</v>
      </c>
      <c r="AO34" s="172" t="s">
        <v>225</v>
      </c>
      <c r="AP34" s="290"/>
      <c r="AQ34" s="171">
        <v>0</v>
      </c>
      <c r="AR34" s="172" t="s">
        <v>225</v>
      </c>
      <c r="AS34" s="290">
        <v>430000</v>
      </c>
      <c r="AT34" s="171">
        <v>41280000</v>
      </c>
      <c r="AU34" s="172" t="s">
        <v>224</v>
      </c>
      <c r="AV34" s="290"/>
      <c r="AW34" s="171">
        <v>0</v>
      </c>
      <c r="AX34" s="172" t="s">
        <v>225</v>
      </c>
      <c r="AY34" s="290">
        <v>434910</v>
      </c>
      <c r="AZ34" s="171">
        <v>41751360</v>
      </c>
      <c r="BA34" s="172" t="s">
        <v>224</v>
      </c>
      <c r="BB34" s="290">
        <v>434910</v>
      </c>
      <c r="BC34" s="171">
        <v>41751360</v>
      </c>
      <c r="BD34" s="172" t="s">
        <v>224</v>
      </c>
    </row>
    <row r="35" spans="1:57" ht="40.5" customHeight="1" x14ac:dyDescent="0.2">
      <c r="A35" s="11"/>
      <c r="B35" s="167">
        <v>18</v>
      </c>
      <c r="C35" s="168" t="s">
        <v>126</v>
      </c>
      <c r="D35" s="169" t="s">
        <v>158</v>
      </c>
      <c r="E35" s="168" t="s">
        <v>157</v>
      </c>
      <c r="F35" s="199">
        <v>7600</v>
      </c>
      <c r="G35" s="287">
        <v>52674</v>
      </c>
      <c r="H35" s="170">
        <v>400322400</v>
      </c>
      <c r="I35" s="290">
        <v>50000</v>
      </c>
      <c r="J35" s="171">
        <v>380000000</v>
      </c>
      <c r="K35" s="172" t="s">
        <v>224</v>
      </c>
      <c r="L35" s="290">
        <v>51397</v>
      </c>
      <c r="M35" s="171">
        <v>390617200</v>
      </c>
      <c r="N35" s="172" t="s">
        <v>224</v>
      </c>
      <c r="O35" s="290">
        <v>49999</v>
      </c>
      <c r="P35" s="171">
        <v>379992400</v>
      </c>
      <c r="Q35" s="172" t="s">
        <v>224</v>
      </c>
      <c r="R35" s="290">
        <v>52674</v>
      </c>
      <c r="S35" s="171">
        <v>400322400</v>
      </c>
      <c r="T35" s="172" t="s">
        <v>224</v>
      </c>
      <c r="U35" s="290"/>
      <c r="V35" s="171">
        <v>0</v>
      </c>
      <c r="W35" s="172" t="s">
        <v>225</v>
      </c>
      <c r="X35" s="290"/>
      <c r="Y35" s="171">
        <v>0</v>
      </c>
      <c r="Z35" s="172" t="s">
        <v>225</v>
      </c>
      <c r="AA35" s="290">
        <v>52674</v>
      </c>
      <c r="AB35" s="171">
        <v>400322400</v>
      </c>
      <c r="AC35" s="172" t="s">
        <v>224</v>
      </c>
      <c r="AD35" s="290">
        <v>50660</v>
      </c>
      <c r="AE35" s="171">
        <v>385016000</v>
      </c>
      <c r="AF35" s="172" t="s">
        <v>224</v>
      </c>
      <c r="AG35" s="290">
        <v>51500</v>
      </c>
      <c r="AH35" s="171">
        <v>391400000</v>
      </c>
      <c r="AI35" s="172" t="s">
        <v>224</v>
      </c>
      <c r="AJ35" s="290"/>
      <c r="AK35" s="171">
        <v>0</v>
      </c>
      <c r="AL35" s="172" t="s">
        <v>225</v>
      </c>
      <c r="AM35" s="290"/>
      <c r="AN35" s="171">
        <v>0</v>
      </c>
      <c r="AO35" s="172" t="s">
        <v>225</v>
      </c>
      <c r="AP35" s="290"/>
      <c r="AQ35" s="171">
        <v>0</v>
      </c>
      <c r="AR35" s="172" t="s">
        <v>225</v>
      </c>
      <c r="AS35" s="290">
        <v>52000</v>
      </c>
      <c r="AT35" s="171">
        <v>395200000</v>
      </c>
      <c r="AU35" s="172" t="s">
        <v>224</v>
      </c>
      <c r="AV35" s="290"/>
      <c r="AW35" s="171">
        <v>0</v>
      </c>
      <c r="AX35" s="172" t="s">
        <v>225</v>
      </c>
      <c r="AY35" s="290">
        <v>52600</v>
      </c>
      <c r="AZ35" s="171">
        <v>399760000</v>
      </c>
      <c r="BA35" s="172" t="s">
        <v>224</v>
      </c>
      <c r="BB35" s="290">
        <v>52674</v>
      </c>
      <c r="BC35" s="171">
        <v>400322400</v>
      </c>
      <c r="BD35" s="172" t="s">
        <v>224</v>
      </c>
    </row>
    <row r="36" spans="1:57" ht="30.6" customHeight="1" x14ac:dyDescent="0.2">
      <c r="A36" s="11"/>
      <c r="B36" s="167">
        <v>19</v>
      </c>
      <c r="C36" s="168" t="s">
        <v>127</v>
      </c>
      <c r="D36" s="169" t="s">
        <v>159</v>
      </c>
      <c r="E36" s="168" t="s">
        <v>106</v>
      </c>
      <c r="F36" s="199">
        <v>760</v>
      </c>
      <c r="G36" s="287">
        <v>7688</v>
      </c>
      <c r="H36" s="170">
        <v>5842880</v>
      </c>
      <c r="I36" s="290">
        <v>7688</v>
      </c>
      <c r="J36" s="171">
        <v>5842880</v>
      </c>
      <c r="K36" s="172" t="s">
        <v>224</v>
      </c>
      <c r="L36" s="290">
        <v>7515</v>
      </c>
      <c r="M36" s="171">
        <v>5711400</v>
      </c>
      <c r="N36" s="172" t="s">
        <v>224</v>
      </c>
      <c r="O36" s="290">
        <v>7688</v>
      </c>
      <c r="P36" s="171">
        <v>5842880</v>
      </c>
      <c r="Q36" s="172" t="s">
        <v>224</v>
      </c>
      <c r="R36" s="290">
        <v>7688</v>
      </c>
      <c r="S36" s="171">
        <v>5842880</v>
      </c>
      <c r="T36" s="172" t="s">
        <v>224</v>
      </c>
      <c r="U36" s="290"/>
      <c r="V36" s="171">
        <v>0</v>
      </c>
      <c r="W36" s="172" t="s">
        <v>225</v>
      </c>
      <c r="X36" s="290"/>
      <c r="Y36" s="171">
        <v>0</v>
      </c>
      <c r="Z36" s="172" t="s">
        <v>225</v>
      </c>
      <c r="AA36" s="290">
        <v>7688</v>
      </c>
      <c r="AB36" s="171">
        <v>5842880</v>
      </c>
      <c r="AC36" s="172" t="s">
        <v>224</v>
      </c>
      <c r="AD36" s="290">
        <v>7688</v>
      </c>
      <c r="AE36" s="171">
        <v>5842880</v>
      </c>
      <c r="AF36" s="172" t="s">
        <v>224</v>
      </c>
      <c r="AG36" s="290">
        <v>7636</v>
      </c>
      <c r="AH36" s="171">
        <v>5803360</v>
      </c>
      <c r="AI36" s="172" t="s">
        <v>224</v>
      </c>
      <c r="AJ36" s="290"/>
      <c r="AK36" s="171">
        <v>0</v>
      </c>
      <c r="AL36" s="172" t="s">
        <v>225</v>
      </c>
      <c r="AM36" s="290"/>
      <c r="AN36" s="171">
        <v>0</v>
      </c>
      <c r="AO36" s="172" t="s">
        <v>225</v>
      </c>
      <c r="AP36" s="290"/>
      <c r="AQ36" s="171">
        <v>0</v>
      </c>
      <c r="AR36" s="172" t="s">
        <v>225</v>
      </c>
      <c r="AS36" s="290">
        <v>7500</v>
      </c>
      <c r="AT36" s="171">
        <v>5700000</v>
      </c>
      <c r="AU36" s="172" t="s">
        <v>224</v>
      </c>
      <c r="AV36" s="290"/>
      <c r="AW36" s="171">
        <v>0</v>
      </c>
      <c r="AX36" s="172" t="s">
        <v>225</v>
      </c>
      <c r="AY36" s="290">
        <v>7688</v>
      </c>
      <c r="AZ36" s="171">
        <v>5842880</v>
      </c>
      <c r="BA36" s="172" t="s">
        <v>224</v>
      </c>
      <c r="BB36" s="290">
        <v>7688</v>
      </c>
      <c r="BC36" s="171">
        <v>5842880</v>
      </c>
      <c r="BD36" s="172" t="s">
        <v>224</v>
      </c>
    </row>
    <row r="37" spans="1:57" ht="30.6" customHeight="1" x14ac:dyDescent="0.2">
      <c r="A37" s="11"/>
      <c r="B37" s="167">
        <v>20</v>
      </c>
      <c r="C37" s="168" t="s">
        <v>103</v>
      </c>
      <c r="D37" s="169" t="s">
        <v>160</v>
      </c>
      <c r="E37" s="168" t="s">
        <v>105</v>
      </c>
      <c r="F37" s="199">
        <v>240</v>
      </c>
      <c r="G37" s="287">
        <v>77021</v>
      </c>
      <c r="H37" s="170">
        <v>18485040</v>
      </c>
      <c r="I37" s="290">
        <v>77021</v>
      </c>
      <c r="J37" s="171">
        <v>18485040</v>
      </c>
      <c r="K37" s="172" t="s">
        <v>224</v>
      </c>
      <c r="L37" s="290">
        <v>75699</v>
      </c>
      <c r="M37" s="171">
        <v>18167760</v>
      </c>
      <c r="N37" s="172" t="s">
        <v>224</v>
      </c>
      <c r="O37" s="290">
        <v>77021</v>
      </c>
      <c r="P37" s="171">
        <v>18485040</v>
      </c>
      <c r="Q37" s="172" t="s">
        <v>224</v>
      </c>
      <c r="R37" s="290">
        <v>77021</v>
      </c>
      <c r="S37" s="171">
        <v>18485040</v>
      </c>
      <c r="T37" s="172" t="s">
        <v>224</v>
      </c>
      <c r="U37" s="290"/>
      <c r="V37" s="171">
        <v>0</v>
      </c>
      <c r="W37" s="172" t="s">
        <v>225</v>
      </c>
      <c r="X37" s="290"/>
      <c r="Y37" s="171">
        <v>0</v>
      </c>
      <c r="Z37" s="172" t="s">
        <v>225</v>
      </c>
      <c r="AA37" s="290">
        <v>77021</v>
      </c>
      <c r="AB37" s="171">
        <v>18485040</v>
      </c>
      <c r="AC37" s="172" t="s">
        <v>224</v>
      </c>
      <c r="AD37" s="290">
        <v>77021</v>
      </c>
      <c r="AE37" s="171">
        <v>18485040</v>
      </c>
      <c r="AF37" s="172" t="s">
        <v>224</v>
      </c>
      <c r="AG37" s="290">
        <v>76953</v>
      </c>
      <c r="AH37" s="171">
        <v>18468720</v>
      </c>
      <c r="AI37" s="172" t="s">
        <v>224</v>
      </c>
      <c r="AJ37" s="290"/>
      <c r="AK37" s="171">
        <v>0</v>
      </c>
      <c r="AL37" s="172" t="s">
        <v>225</v>
      </c>
      <c r="AM37" s="290"/>
      <c r="AN37" s="171">
        <v>0</v>
      </c>
      <c r="AO37" s="172" t="s">
        <v>225</v>
      </c>
      <c r="AP37" s="290"/>
      <c r="AQ37" s="171">
        <v>0</v>
      </c>
      <c r="AR37" s="172" t="s">
        <v>225</v>
      </c>
      <c r="AS37" s="290">
        <v>77000</v>
      </c>
      <c r="AT37" s="171">
        <v>18480000</v>
      </c>
      <c r="AU37" s="172" t="s">
        <v>224</v>
      </c>
      <c r="AV37" s="290"/>
      <c r="AW37" s="171">
        <v>0</v>
      </c>
      <c r="AX37" s="172" t="s">
        <v>225</v>
      </c>
      <c r="AY37" s="290">
        <v>77021</v>
      </c>
      <c r="AZ37" s="171">
        <v>18485040</v>
      </c>
      <c r="BA37" s="172" t="s">
        <v>224</v>
      </c>
      <c r="BB37" s="290">
        <v>77021</v>
      </c>
      <c r="BC37" s="171">
        <v>18485040</v>
      </c>
      <c r="BD37" s="172" t="s">
        <v>224</v>
      </c>
    </row>
    <row r="38" spans="1:57" ht="40.5" customHeight="1" x14ac:dyDescent="0.2">
      <c r="A38" s="11"/>
      <c r="B38" s="167">
        <v>21</v>
      </c>
      <c r="C38" s="168" t="s">
        <v>128</v>
      </c>
      <c r="D38" s="169" t="s">
        <v>161</v>
      </c>
      <c r="E38" s="168" t="s">
        <v>105</v>
      </c>
      <c r="F38" s="199">
        <v>120</v>
      </c>
      <c r="G38" s="287">
        <v>161887</v>
      </c>
      <c r="H38" s="170">
        <v>19426440</v>
      </c>
      <c r="I38" s="290">
        <v>161887</v>
      </c>
      <c r="J38" s="171">
        <v>19426440</v>
      </c>
      <c r="K38" s="172" t="s">
        <v>224</v>
      </c>
      <c r="L38" s="290">
        <v>158693</v>
      </c>
      <c r="M38" s="171">
        <v>19043160</v>
      </c>
      <c r="N38" s="172" t="s">
        <v>224</v>
      </c>
      <c r="O38" s="290">
        <v>161887</v>
      </c>
      <c r="P38" s="171">
        <v>19426440</v>
      </c>
      <c r="Q38" s="172" t="s">
        <v>224</v>
      </c>
      <c r="R38" s="290">
        <v>161887</v>
      </c>
      <c r="S38" s="171">
        <v>19426440</v>
      </c>
      <c r="T38" s="172" t="s">
        <v>224</v>
      </c>
      <c r="U38" s="290"/>
      <c r="V38" s="171">
        <v>0</v>
      </c>
      <c r="W38" s="172" t="s">
        <v>225</v>
      </c>
      <c r="X38" s="290"/>
      <c r="Y38" s="171">
        <v>0</v>
      </c>
      <c r="Z38" s="172" t="s">
        <v>225</v>
      </c>
      <c r="AA38" s="290">
        <v>161887</v>
      </c>
      <c r="AB38" s="171">
        <v>19426440</v>
      </c>
      <c r="AC38" s="172" t="s">
        <v>224</v>
      </c>
      <c r="AD38" s="290">
        <v>161887</v>
      </c>
      <c r="AE38" s="171">
        <v>19426440</v>
      </c>
      <c r="AF38" s="172" t="s">
        <v>224</v>
      </c>
      <c r="AG38" s="290">
        <v>161303</v>
      </c>
      <c r="AH38" s="171">
        <v>19356360</v>
      </c>
      <c r="AI38" s="172" t="s">
        <v>224</v>
      </c>
      <c r="AJ38" s="290"/>
      <c r="AK38" s="171">
        <v>0</v>
      </c>
      <c r="AL38" s="172" t="s">
        <v>225</v>
      </c>
      <c r="AM38" s="290"/>
      <c r="AN38" s="171">
        <v>0</v>
      </c>
      <c r="AO38" s="172" t="s">
        <v>225</v>
      </c>
      <c r="AP38" s="290"/>
      <c r="AQ38" s="171">
        <v>0</v>
      </c>
      <c r="AR38" s="172" t="s">
        <v>225</v>
      </c>
      <c r="AS38" s="290">
        <v>160000</v>
      </c>
      <c r="AT38" s="171">
        <v>19200000</v>
      </c>
      <c r="AU38" s="172" t="s">
        <v>224</v>
      </c>
      <c r="AV38" s="290"/>
      <c r="AW38" s="171">
        <v>0</v>
      </c>
      <c r="AX38" s="172" t="s">
        <v>225</v>
      </c>
      <c r="AY38" s="290">
        <v>161887</v>
      </c>
      <c r="AZ38" s="171">
        <v>19426440</v>
      </c>
      <c r="BA38" s="172" t="s">
        <v>224</v>
      </c>
      <c r="BB38" s="290">
        <v>161887</v>
      </c>
      <c r="BC38" s="171">
        <v>19426440</v>
      </c>
      <c r="BD38" s="172" t="s">
        <v>224</v>
      </c>
    </row>
    <row r="39" spans="1:57" ht="30.6" customHeight="1" thickBot="1" x14ac:dyDescent="0.25">
      <c r="A39" s="11"/>
      <c r="B39" s="167">
        <v>22</v>
      </c>
      <c r="C39" s="168" t="s">
        <v>129</v>
      </c>
      <c r="D39" s="169" t="s">
        <v>162</v>
      </c>
      <c r="E39" s="168" t="s">
        <v>157</v>
      </c>
      <c r="F39" s="199">
        <v>530</v>
      </c>
      <c r="G39" s="287">
        <v>13674</v>
      </c>
      <c r="H39" s="170">
        <v>7247220</v>
      </c>
      <c r="I39" s="292">
        <v>13674</v>
      </c>
      <c r="J39" s="249">
        <v>7247220</v>
      </c>
      <c r="K39" s="250" t="s">
        <v>224</v>
      </c>
      <c r="L39" s="292">
        <v>13335</v>
      </c>
      <c r="M39" s="249">
        <v>7067550</v>
      </c>
      <c r="N39" s="250" t="s">
        <v>224</v>
      </c>
      <c r="O39" s="292">
        <v>13209</v>
      </c>
      <c r="P39" s="249">
        <v>7000770</v>
      </c>
      <c r="Q39" s="250" t="s">
        <v>224</v>
      </c>
      <c r="R39" s="292">
        <v>13674</v>
      </c>
      <c r="S39" s="249">
        <v>7247220</v>
      </c>
      <c r="T39" s="250" t="s">
        <v>224</v>
      </c>
      <c r="U39" s="292"/>
      <c r="V39" s="249">
        <v>0</v>
      </c>
      <c r="W39" s="250" t="s">
        <v>225</v>
      </c>
      <c r="X39" s="292"/>
      <c r="Y39" s="249">
        <v>0</v>
      </c>
      <c r="Z39" s="250" t="s">
        <v>225</v>
      </c>
      <c r="AA39" s="292">
        <v>13674</v>
      </c>
      <c r="AB39" s="249">
        <v>7247220</v>
      </c>
      <c r="AC39" s="250" t="s">
        <v>224</v>
      </c>
      <c r="AD39" s="292">
        <v>13674</v>
      </c>
      <c r="AE39" s="249">
        <v>7247220</v>
      </c>
      <c r="AF39" s="250" t="s">
        <v>224</v>
      </c>
      <c r="AG39" s="292">
        <v>12765</v>
      </c>
      <c r="AH39" s="249">
        <v>6765450</v>
      </c>
      <c r="AI39" s="250" t="s">
        <v>224</v>
      </c>
      <c r="AJ39" s="292"/>
      <c r="AK39" s="249">
        <v>0</v>
      </c>
      <c r="AL39" s="250" t="s">
        <v>225</v>
      </c>
      <c r="AM39" s="292"/>
      <c r="AN39" s="249">
        <v>0</v>
      </c>
      <c r="AO39" s="250" t="s">
        <v>225</v>
      </c>
      <c r="AP39" s="292"/>
      <c r="AQ39" s="249">
        <v>0</v>
      </c>
      <c r="AR39" s="250" t="s">
        <v>225</v>
      </c>
      <c r="AS39" s="292">
        <v>13000</v>
      </c>
      <c r="AT39" s="249">
        <v>6890000</v>
      </c>
      <c r="AU39" s="250" t="s">
        <v>224</v>
      </c>
      <c r="AV39" s="292"/>
      <c r="AW39" s="249">
        <v>0</v>
      </c>
      <c r="AX39" s="250" t="s">
        <v>225</v>
      </c>
      <c r="AY39" s="292">
        <v>13674</v>
      </c>
      <c r="AZ39" s="249">
        <v>7247220</v>
      </c>
      <c r="BA39" s="250" t="s">
        <v>224</v>
      </c>
      <c r="BB39" s="292">
        <v>13674</v>
      </c>
      <c r="BC39" s="249">
        <v>7247220</v>
      </c>
      <c r="BD39" s="250" t="s">
        <v>224</v>
      </c>
    </row>
    <row r="40" spans="1:57" ht="22.5" customHeight="1" x14ac:dyDescent="0.2">
      <c r="A40" s="11"/>
      <c r="B40" s="165" t="s">
        <v>138</v>
      </c>
      <c r="C40" s="166"/>
      <c r="D40" s="166"/>
      <c r="E40" s="166"/>
      <c r="F40" s="200"/>
      <c r="G40" s="288"/>
      <c r="H40" s="194">
        <v>203940880</v>
      </c>
      <c r="I40" s="291"/>
      <c r="J40" s="196">
        <v>184000000</v>
      </c>
      <c r="K40" s="197"/>
      <c r="L40" s="291"/>
      <c r="M40" s="196">
        <v>199633360</v>
      </c>
      <c r="N40" s="197"/>
      <c r="O40" s="291"/>
      <c r="P40" s="196">
        <v>201108880</v>
      </c>
      <c r="Q40" s="197"/>
      <c r="R40" s="291"/>
      <c r="S40" s="196">
        <v>203940880</v>
      </c>
      <c r="T40" s="197"/>
      <c r="U40" s="291"/>
      <c r="V40" s="196">
        <v>0</v>
      </c>
      <c r="W40" s="197"/>
      <c r="X40" s="291"/>
      <c r="Y40" s="196">
        <v>0</v>
      </c>
      <c r="Z40" s="197"/>
      <c r="AA40" s="291"/>
      <c r="AB40" s="196">
        <v>203940880</v>
      </c>
      <c r="AC40" s="197"/>
      <c r="AD40" s="291"/>
      <c r="AE40" s="196">
        <v>203940880</v>
      </c>
      <c r="AF40" s="197"/>
      <c r="AG40" s="291"/>
      <c r="AH40" s="196">
        <v>202444720</v>
      </c>
      <c r="AI40" s="197"/>
      <c r="AJ40" s="291"/>
      <c r="AK40" s="196">
        <v>0</v>
      </c>
      <c r="AL40" s="197"/>
      <c r="AM40" s="291"/>
      <c r="AN40" s="196">
        <v>0</v>
      </c>
      <c r="AO40" s="197"/>
      <c r="AP40" s="291"/>
      <c r="AQ40" s="196">
        <v>0</v>
      </c>
      <c r="AR40" s="197"/>
      <c r="AS40" s="291"/>
      <c r="AT40" s="196">
        <v>200720000</v>
      </c>
      <c r="AU40" s="197"/>
      <c r="AV40" s="291"/>
      <c r="AW40" s="196">
        <v>0</v>
      </c>
      <c r="AX40" s="197"/>
      <c r="AY40" s="291"/>
      <c r="AZ40" s="196">
        <v>203940880</v>
      </c>
      <c r="BA40" s="197"/>
      <c r="BB40" s="291"/>
      <c r="BC40" s="196">
        <v>203940880</v>
      </c>
      <c r="BD40" s="197"/>
    </row>
    <row r="41" spans="1:57" ht="50.45" customHeight="1" x14ac:dyDescent="0.2">
      <c r="A41" s="11"/>
      <c r="B41" s="167">
        <v>23</v>
      </c>
      <c r="C41" s="168" t="s">
        <v>130</v>
      </c>
      <c r="D41" s="169" t="s">
        <v>163</v>
      </c>
      <c r="E41" s="168" t="s">
        <v>157</v>
      </c>
      <c r="F41" s="199">
        <v>48000</v>
      </c>
      <c r="G41" s="287">
        <v>3566</v>
      </c>
      <c r="H41" s="170">
        <v>171168000</v>
      </c>
      <c r="I41" s="290">
        <v>3200</v>
      </c>
      <c r="J41" s="171">
        <v>153600000</v>
      </c>
      <c r="K41" s="172" t="s">
        <v>224</v>
      </c>
      <c r="L41" s="290">
        <v>3491</v>
      </c>
      <c r="M41" s="171">
        <v>167568000</v>
      </c>
      <c r="N41" s="172" t="s">
        <v>224</v>
      </c>
      <c r="O41" s="290">
        <v>3507</v>
      </c>
      <c r="P41" s="171">
        <v>168336000</v>
      </c>
      <c r="Q41" s="172" t="s">
        <v>224</v>
      </c>
      <c r="R41" s="290">
        <v>3566</v>
      </c>
      <c r="S41" s="171">
        <v>171168000</v>
      </c>
      <c r="T41" s="172" t="s">
        <v>224</v>
      </c>
      <c r="U41" s="290"/>
      <c r="V41" s="171">
        <v>0</v>
      </c>
      <c r="W41" s="172" t="s">
        <v>225</v>
      </c>
      <c r="X41" s="290"/>
      <c r="Y41" s="171">
        <v>0</v>
      </c>
      <c r="Z41" s="172" t="s">
        <v>225</v>
      </c>
      <c r="AA41" s="290">
        <v>3566</v>
      </c>
      <c r="AB41" s="171">
        <v>171168000</v>
      </c>
      <c r="AC41" s="172" t="s">
        <v>224</v>
      </c>
      <c r="AD41" s="290">
        <v>3566</v>
      </c>
      <c r="AE41" s="171">
        <v>171168000</v>
      </c>
      <c r="AF41" s="172" t="s">
        <v>224</v>
      </c>
      <c r="AG41" s="290">
        <v>3538</v>
      </c>
      <c r="AH41" s="171">
        <v>169824000</v>
      </c>
      <c r="AI41" s="172" t="s">
        <v>224</v>
      </c>
      <c r="AJ41" s="290"/>
      <c r="AK41" s="171">
        <v>0</v>
      </c>
      <c r="AL41" s="172" t="s">
        <v>225</v>
      </c>
      <c r="AM41" s="290"/>
      <c r="AN41" s="171">
        <v>0</v>
      </c>
      <c r="AO41" s="172" t="s">
        <v>225</v>
      </c>
      <c r="AP41" s="290"/>
      <c r="AQ41" s="171">
        <v>0</v>
      </c>
      <c r="AR41" s="172" t="s">
        <v>225</v>
      </c>
      <c r="AS41" s="290">
        <v>3500</v>
      </c>
      <c r="AT41" s="171">
        <v>168000000</v>
      </c>
      <c r="AU41" s="172" t="s">
        <v>224</v>
      </c>
      <c r="AV41" s="290"/>
      <c r="AW41" s="171">
        <v>0</v>
      </c>
      <c r="AX41" s="172" t="s">
        <v>225</v>
      </c>
      <c r="AY41" s="290">
        <v>3566</v>
      </c>
      <c r="AZ41" s="171">
        <v>171168000</v>
      </c>
      <c r="BA41" s="172" t="s">
        <v>224</v>
      </c>
      <c r="BB41" s="290">
        <v>3566</v>
      </c>
      <c r="BC41" s="171">
        <v>171168000</v>
      </c>
      <c r="BD41" s="172" t="s">
        <v>224</v>
      </c>
    </row>
    <row r="42" spans="1:57" ht="40.5" customHeight="1" thickBot="1" x14ac:dyDescent="0.25">
      <c r="A42" s="11"/>
      <c r="B42" s="167">
        <v>24</v>
      </c>
      <c r="C42" s="168" t="s">
        <v>104</v>
      </c>
      <c r="D42" s="169" t="s">
        <v>164</v>
      </c>
      <c r="E42" s="168" t="s">
        <v>165</v>
      </c>
      <c r="F42" s="199">
        <v>80</v>
      </c>
      <c r="G42" s="287">
        <v>409661</v>
      </c>
      <c r="H42" s="170">
        <v>32772880</v>
      </c>
      <c r="I42" s="292">
        <v>380000</v>
      </c>
      <c r="J42" s="249">
        <v>30400000</v>
      </c>
      <c r="K42" s="250" t="s">
        <v>224</v>
      </c>
      <c r="L42" s="292">
        <v>400817</v>
      </c>
      <c r="M42" s="249">
        <v>32065360</v>
      </c>
      <c r="N42" s="250" t="s">
        <v>224</v>
      </c>
      <c r="O42" s="292">
        <v>409661</v>
      </c>
      <c r="P42" s="249">
        <v>32772880</v>
      </c>
      <c r="Q42" s="250" t="s">
        <v>224</v>
      </c>
      <c r="R42" s="292">
        <v>409661</v>
      </c>
      <c r="S42" s="249">
        <v>32772880</v>
      </c>
      <c r="T42" s="250" t="s">
        <v>224</v>
      </c>
      <c r="U42" s="292"/>
      <c r="V42" s="249">
        <v>0</v>
      </c>
      <c r="W42" s="250" t="s">
        <v>225</v>
      </c>
      <c r="X42" s="292"/>
      <c r="Y42" s="249">
        <v>0</v>
      </c>
      <c r="Z42" s="250" t="s">
        <v>225</v>
      </c>
      <c r="AA42" s="292">
        <v>409661</v>
      </c>
      <c r="AB42" s="249">
        <v>32772880</v>
      </c>
      <c r="AC42" s="250" t="s">
        <v>224</v>
      </c>
      <c r="AD42" s="292">
        <v>409661</v>
      </c>
      <c r="AE42" s="249">
        <v>32772880</v>
      </c>
      <c r="AF42" s="250" t="s">
        <v>224</v>
      </c>
      <c r="AG42" s="292">
        <v>407759</v>
      </c>
      <c r="AH42" s="249">
        <v>32620720</v>
      </c>
      <c r="AI42" s="250" t="s">
        <v>224</v>
      </c>
      <c r="AJ42" s="292"/>
      <c r="AK42" s="249">
        <v>0</v>
      </c>
      <c r="AL42" s="250" t="s">
        <v>225</v>
      </c>
      <c r="AM42" s="292"/>
      <c r="AN42" s="249">
        <v>0</v>
      </c>
      <c r="AO42" s="250" t="s">
        <v>225</v>
      </c>
      <c r="AP42" s="292"/>
      <c r="AQ42" s="249">
        <v>0</v>
      </c>
      <c r="AR42" s="250" t="s">
        <v>225</v>
      </c>
      <c r="AS42" s="292">
        <v>409000</v>
      </c>
      <c r="AT42" s="249">
        <v>32720000</v>
      </c>
      <c r="AU42" s="250" t="s">
        <v>224</v>
      </c>
      <c r="AV42" s="292"/>
      <c r="AW42" s="249">
        <v>0</v>
      </c>
      <c r="AX42" s="250" t="s">
        <v>225</v>
      </c>
      <c r="AY42" s="292">
        <v>409661</v>
      </c>
      <c r="AZ42" s="249">
        <v>32772880</v>
      </c>
      <c r="BA42" s="250" t="s">
        <v>224</v>
      </c>
      <c r="BB42" s="292">
        <v>409661</v>
      </c>
      <c r="BC42" s="249">
        <v>32772880</v>
      </c>
      <c r="BD42" s="250" t="s">
        <v>224</v>
      </c>
    </row>
    <row r="43" spans="1:57" ht="22.5" customHeight="1" x14ac:dyDescent="0.2">
      <c r="A43" s="11"/>
      <c r="B43" s="165" t="s">
        <v>139</v>
      </c>
      <c r="C43" s="166"/>
      <c r="D43" s="166"/>
      <c r="E43" s="166"/>
      <c r="F43" s="200"/>
      <c r="G43" s="288"/>
      <c r="H43" s="194">
        <v>489169621</v>
      </c>
      <c r="I43" s="291"/>
      <c r="J43" s="196">
        <v>472301217</v>
      </c>
      <c r="K43" s="197"/>
      <c r="L43" s="291"/>
      <c r="M43" s="196">
        <v>487821084</v>
      </c>
      <c r="N43" s="197"/>
      <c r="O43" s="291"/>
      <c r="P43" s="196">
        <v>489169621</v>
      </c>
      <c r="Q43" s="197"/>
      <c r="R43" s="291"/>
      <c r="S43" s="196">
        <v>489169621</v>
      </c>
      <c r="T43" s="197"/>
      <c r="U43" s="291"/>
      <c r="V43" s="196">
        <v>0</v>
      </c>
      <c r="W43" s="197"/>
      <c r="X43" s="291"/>
      <c r="Y43" s="196">
        <v>0</v>
      </c>
      <c r="Z43" s="197"/>
      <c r="AA43" s="291"/>
      <c r="AB43" s="196">
        <v>489169621</v>
      </c>
      <c r="AC43" s="197"/>
      <c r="AD43" s="291"/>
      <c r="AE43" s="196">
        <v>489169621</v>
      </c>
      <c r="AF43" s="197"/>
      <c r="AG43" s="291"/>
      <c r="AH43" s="196">
        <v>488066084</v>
      </c>
      <c r="AI43" s="197"/>
      <c r="AJ43" s="291"/>
      <c r="AK43" s="196">
        <v>0</v>
      </c>
      <c r="AL43" s="197"/>
      <c r="AM43" s="291"/>
      <c r="AN43" s="196">
        <v>0</v>
      </c>
      <c r="AO43" s="197"/>
      <c r="AP43" s="291"/>
      <c r="AQ43" s="196">
        <v>0</v>
      </c>
      <c r="AR43" s="197"/>
      <c r="AS43" s="291"/>
      <c r="AT43" s="196">
        <v>458768508</v>
      </c>
      <c r="AU43" s="197"/>
      <c r="AV43" s="291"/>
      <c r="AW43" s="196">
        <v>0</v>
      </c>
      <c r="AX43" s="197"/>
      <c r="AY43" s="291"/>
      <c r="AZ43" s="196">
        <v>489169621</v>
      </c>
      <c r="BA43" s="197"/>
      <c r="BB43" s="291"/>
      <c r="BC43" s="196">
        <v>456466831</v>
      </c>
      <c r="BD43" s="197"/>
    </row>
    <row r="44" spans="1:57" ht="60.6" customHeight="1" x14ac:dyDescent="0.2">
      <c r="A44" s="11"/>
      <c r="B44" s="167">
        <v>25</v>
      </c>
      <c r="C44" s="168" t="s">
        <v>131</v>
      </c>
      <c r="D44" s="169" t="s">
        <v>166</v>
      </c>
      <c r="E44" s="168" t="s">
        <v>167</v>
      </c>
      <c r="F44" s="199">
        <v>25000</v>
      </c>
      <c r="G44" s="287">
        <v>960.00004315309866</v>
      </c>
      <c r="H44" s="170">
        <v>24000001</v>
      </c>
      <c r="I44" s="290">
        <v>960.00004315309866</v>
      </c>
      <c r="J44" s="171">
        <v>24000001</v>
      </c>
      <c r="K44" s="172" t="s">
        <v>224</v>
      </c>
      <c r="L44" s="290">
        <v>948</v>
      </c>
      <c r="M44" s="171">
        <v>23700000</v>
      </c>
      <c r="N44" s="172" t="s">
        <v>224</v>
      </c>
      <c r="O44" s="290">
        <v>960.00004315309866</v>
      </c>
      <c r="P44" s="171">
        <v>24000001</v>
      </c>
      <c r="Q44" s="172" t="s">
        <v>224</v>
      </c>
      <c r="R44" s="290">
        <v>960.00004315309866</v>
      </c>
      <c r="S44" s="171">
        <v>24000001</v>
      </c>
      <c r="T44" s="172" t="s">
        <v>224</v>
      </c>
      <c r="U44" s="290"/>
      <c r="V44" s="171">
        <v>0</v>
      </c>
      <c r="W44" s="172" t="s">
        <v>225</v>
      </c>
      <c r="X44" s="290"/>
      <c r="Y44" s="171">
        <v>0</v>
      </c>
      <c r="Z44" s="172" t="s">
        <v>225</v>
      </c>
      <c r="AA44" s="290">
        <v>960.00004315309866</v>
      </c>
      <c r="AB44" s="171">
        <v>24000001</v>
      </c>
      <c r="AC44" s="172" t="s">
        <v>224</v>
      </c>
      <c r="AD44" s="290">
        <v>960.00004315309866</v>
      </c>
      <c r="AE44" s="171">
        <v>24000001</v>
      </c>
      <c r="AF44" s="172" t="s">
        <v>224</v>
      </c>
      <c r="AG44" s="290">
        <v>941</v>
      </c>
      <c r="AH44" s="171">
        <v>23525000</v>
      </c>
      <c r="AI44" s="172" t="s">
        <v>224</v>
      </c>
      <c r="AJ44" s="290"/>
      <c r="AK44" s="171">
        <v>0</v>
      </c>
      <c r="AL44" s="172" t="s">
        <v>225</v>
      </c>
      <c r="AM44" s="290"/>
      <c r="AN44" s="171">
        <v>0</v>
      </c>
      <c r="AO44" s="172" t="s">
        <v>225</v>
      </c>
      <c r="AP44" s="290"/>
      <c r="AQ44" s="171">
        <v>0</v>
      </c>
      <c r="AR44" s="172" t="s">
        <v>225</v>
      </c>
      <c r="AS44" s="290">
        <v>950</v>
      </c>
      <c r="AT44" s="171">
        <v>23750000</v>
      </c>
      <c r="AU44" s="172" t="s">
        <v>224</v>
      </c>
      <c r="AV44" s="290"/>
      <c r="AW44" s="171">
        <v>0</v>
      </c>
      <c r="AX44" s="172" t="s">
        <v>225</v>
      </c>
      <c r="AY44" s="290">
        <v>960.00004315309866</v>
      </c>
      <c r="AZ44" s="171">
        <v>24000001</v>
      </c>
      <c r="BA44" s="172" t="s">
        <v>224</v>
      </c>
      <c r="BB44" s="290">
        <v>960.00004315309866</v>
      </c>
      <c r="BC44" s="171">
        <v>24000001</v>
      </c>
      <c r="BD44" s="172" t="s">
        <v>224</v>
      </c>
    </row>
    <row r="45" spans="1:57" ht="60.6" customHeight="1" x14ac:dyDescent="0.2">
      <c r="A45" s="11"/>
      <c r="B45" s="167">
        <v>26</v>
      </c>
      <c r="C45" s="168" t="s">
        <v>96</v>
      </c>
      <c r="D45" s="169" t="s">
        <v>168</v>
      </c>
      <c r="E45" s="168" t="s">
        <v>108</v>
      </c>
      <c r="F45" s="199">
        <v>35000</v>
      </c>
      <c r="G45" s="287">
        <v>1000</v>
      </c>
      <c r="H45" s="170">
        <v>35000000</v>
      </c>
      <c r="I45" s="290">
        <v>1000</v>
      </c>
      <c r="J45" s="171">
        <v>35000000</v>
      </c>
      <c r="K45" s="172" t="s">
        <v>224</v>
      </c>
      <c r="L45" s="290">
        <v>988</v>
      </c>
      <c r="M45" s="171">
        <v>34580000</v>
      </c>
      <c r="N45" s="172" t="s">
        <v>224</v>
      </c>
      <c r="O45" s="290">
        <v>1000</v>
      </c>
      <c r="P45" s="171">
        <v>35000000</v>
      </c>
      <c r="Q45" s="172" t="s">
        <v>224</v>
      </c>
      <c r="R45" s="290">
        <v>1000</v>
      </c>
      <c r="S45" s="171">
        <v>35000000</v>
      </c>
      <c r="T45" s="172" t="s">
        <v>224</v>
      </c>
      <c r="U45" s="290"/>
      <c r="V45" s="171">
        <v>0</v>
      </c>
      <c r="W45" s="172" t="s">
        <v>225</v>
      </c>
      <c r="X45" s="290"/>
      <c r="Y45" s="171">
        <v>0</v>
      </c>
      <c r="Z45" s="172" t="s">
        <v>225</v>
      </c>
      <c r="AA45" s="290">
        <v>1000</v>
      </c>
      <c r="AB45" s="171">
        <v>35000000</v>
      </c>
      <c r="AC45" s="172" t="s">
        <v>224</v>
      </c>
      <c r="AD45" s="290">
        <v>1000</v>
      </c>
      <c r="AE45" s="171">
        <v>35000000</v>
      </c>
      <c r="AF45" s="172" t="s">
        <v>224</v>
      </c>
      <c r="AG45" s="290">
        <v>1000</v>
      </c>
      <c r="AH45" s="171">
        <v>35000000</v>
      </c>
      <c r="AI45" s="172" t="s">
        <v>224</v>
      </c>
      <c r="AJ45" s="290"/>
      <c r="AK45" s="171">
        <v>0</v>
      </c>
      <c r="AL45" s="172" t="s">
        <v>225</v>
      </c>
      <c r="AM45" s="290"/>
      <c r="AN45" s="171">
        <v>0</v>
      </c>
      <c r="AO45" s="172" t="s">
        <v>225</v>
      </c>
      <c r="AP45" s="290"/>
      <c r="AQ45" s="171">
        <v>0</v>
      </c>
      <c r="AR45" s="172" t="s">
        <v>225</v>
      </c>
      <c r="AS45" s="290">
        <v>950</v>
      </c>
      <c r="AT45" s="171">
        <v>33250000</v>
      </c>
      <c r="AU45" s="172" t="s">
        <v>224</v>
      </c>
      <c r="AV45" s="290"/>
      <c r="AW45" s="171">
        <v>0</v>
      </c>
      <c r="AX45" s="172" t="s">
        <v>225</v>
      </c>
      <c r="AY45" s="290">
        <v>1000</v>
      </c>
      <c r="AZ45" s="171">
        <v>35000000</v>
      </c>
      <c r="BA45" s="172" t="s">
        <v>224</v>
      </c>
      <c r="BB45" s="290">
        <v>1000</v>
      </c>
      <c r="BC45" s="171">
        <v>35000000</v>
      </c>
      <c r="BD45" s="172" t="s">
        <v>224</v>
      </c>
    </row>
    <row r="46" spans="1:57" ht="30.6" customHeight="1" x14ac:dyDescent="0.2">
      <c r="A46" s="11"/>
      <c r="B46" s="167">
        <v>27</v>
      </c>
      <c r="C46" s="168" t="s">
        <v>132</v>
      </c>
      <c r="D46" s="169" t="s">
        <v>169</v>
      </c>
      <c r="E46" s="168" t="s">
        <v>108</v>
      </c>
      <c r="F46" s="199">
        <v>57139.644498708592</v>
      </c>
      <c r="G46" s="287">
        <v>900</v>
      </c>
      <c r="H46" s="170">
        <v>51425680</v>
      </c>
      <c r="I46" s="290">
        <v>800</v>
      </c>
      <c r="J46" s="171">
        <v>45711716</v>
      </c>
      <c r="K46" s="172" t="s">
        <v>224</v>
      </c>
      <c r="L46" s="290">
        <v>889</v>
      </c>
      <c r="M46" s="171">
        <v>50797144</v>
      </c>
      <c r="N46" s="172" t="s">
        <v>224</v>
      </c>
      <c r="O46" s="290">
        <v>900</v>
      </c>
      <c r="P46" s="171">
        <v>51425680</v>
      </c>
      <c r="Q46" s="172" t="s">
        <v>224</v>
      </c>
      <c r="R46" s="290">
        <v>900</v>
      </c>
      <c r="S46" s="171">
        <v>51425680</v>
      </c>
      <c r="T46" s="172" t="s">
        <v>224</v>
      </c>
      <c r="U46" s="290"/>
      <c r="V46" s="171">
        <v>0</v>
      </c>
      <c r="W46" s="172" t="s">
        <v>225</v>
      </c>
      <c r="X46" s="290"/>
      <c r="Y46" s="171">
        <v>0</v>
      </c>
      <c r="Z46" s="172" t="s">
        <v>225</v>
      </c>
      <c r="AA46" s="290">
        <v>900</v>
      </c>
      <c r="AB46" s="171">
        <v>51425680</v>
      </c>
      <c r="AC46" s="172" t="s">
        <v>224</v>
      </c>
      <c r="AD46" s="290">
        <v>900</v>
      </c>
      <c r="AE46" s="171">
        <v>51425680</v>
      </c>
      <c r="AF46" s="172" t="s">
        <v>224</v>
      </c>
      <c r="AG46" s="290">
        <v>889</v>
      </c>
      <c r="AH46" s="171">
        <v>50797144</v>
      </c>
      <c r="AI46" s="172" t="s">
        <v>224</v>
      </c>
      <c r="AJ46" s="290"/>
      <c r="AK46" s="171">
        <v>0</v>
      </c>
      <c r="AL46" s="172" t="s">
        <v>225</v>
      </c>
      <c r="AM46" s="290"/>
      <c r="AN46" s="171">
        <v>0</v>
      </c>
      <c r="AO46" s="172" t="s">
        <v>225</v>
      </c>
      <c r="AP46" s="290"/>
      <c r="AQ46" s="171">
        <v>0</v>
      </c>
      <c r="AR46" s="172" t="s">
        <v>225</v>
      </c>
      <c r="AS46" s="290">
        <v>820</v>
      </c>
      <c r="AT46" s="171">
        <v>46854508</v>
      </c>
      <c r="AU46" s="172" t="s">
        <v>224</v>
      </c>
      <c r="AV46" s="290"/>
      <c r="AW46" s="171">
        <v>0</v>
      </c>
      <c r="AX46" s="172" t="s">
        <v>225</v>
      </c>
      <c r="AY46" s="290">
        <v>900</v>
      </c>
      <c r="AZ46" s="171">
        <v>51425680</v>
      </c>
      <c r="BA46" s="172" t="s">
        <v>224</v>
      </c>
      <c r="BB46" s="290">
        <v>900</v>
      </c>
      <c r="BC46" s="171">
        <v>51425680</v>
      </c>
      <c r="BD46" s="172" t="s">
        <v>224</v>
      </c>
    </row>
    <row r="47" spans="1:57" ht="30.6" customHeight="1" thickBot="1" x14ac:dyDescent="0.25">
      <c r="A47" s="11"/>
      <c r="B47" s="254">
        <v>28</v>
      </c>
      <c r="C47" s="255" t="s">
        <v>133</v>
      </c>
      <c r="D47" s="262" t="s">
        <v>170</v>
      </c>
      <c r="E47" s="255" t="s">
        <v>171</v>
      </c>
      <c r="F47" s="263">
        <v>253510</v>
      </c>
      <c r="G47" s="289">
        <v>1494</v>
      </c>
      <c r="H47" s="256">
        <v>378743940</v>
      </c>
      <c r="I47" s="292">
        <v>1450</v>
      </c>
      <c r="J47" s="249">
        <v>367589500</v>
      </c>
      <c r="K47" s="250" t="s">
        <v>224</v>
      </c>
      <c r="L47" s="292">
        <v>1494</v>
      </c>
      <c r="M47" s="249">
        <v>378743940</v>
      </c>
      <c r="N47" s="250" t="s">
        <v>224</v>
      </c>
      <c r="O47" s="292">
        <v>1494</v>
      </c>
      <c r="P47" s="249">
        <v>378743940</v>
      </c>
      <c r="Q47" s="250" t="s">
        <v>224</v>
      </c>
      <c r="R47" s="292">
        <v>1494</v>
      </c>
      <c r="S47" s="249">
        <v>378743940</v>
      </c>
      <c r="T47" s="250" t="s">
        <v>224</v>
      </c>
      <c r="U47" s="292"/>
      <c r="V47" s="249">
        <v>0</v>
      </c>
      <c r="W47" s="250" t="s">
        <v>225</v>
      </c>
      <c r="X47" s="292"/>
      <c r="Y47" s="249">
        <v>0</v>
      </c>
      <c r="Z47" s="250" t="s">
        <v>225</v>
      </c>
      <c r="AA47" s="292">
        <v>1494</v>
      </c>
      <c r="AB47" s="249">
        <v>378743940</v>
      </c>
      <c r="AC47" s="250" t="s">
        <v>224</v>
      </c>
      <c r="AD47" s="292">
        <v>1494</v>
      </c>
      <c r="AE47" s="249">
        <v>378743940</v>
      </c>
      <c r="AF47" s="250" t="s">
        <v>224</v>
      </c>
      <c r="AG47" s="292">
        <v>1494</v>
      </c>
      <c r="AH47" s="249">
        <v>378743940</v>
      </c>
      <c r="AI47" s="250" t="s">
        <v>224</v>
      </c>
      <c r="AJ47" s="292"/>
      <c r="AK47" s="249">
        <v>0</v>
      </c>
      <c r="AL47" s="250" t="s">
        <v>225</v>
      </c>
      <c r="AM47" s="292"/>
      <c r="AN47" s="249">
        <v>0</v>
      </c>
      <c r="AO47" s="250" t="s">
        <v>225</v>
      </c>
      <c r="AP47" s="292"/>
      <c r="AQ47" s="249">
        <v>0</v>
      </c>
      <c r="AR47" s="250" t="s">
        <v>225</v>
      </c>
      <c r="AS47" s="292">
        <v>1400</v>
      </c>
      <c r="AT47" s="249">
        <v>354914000</v>
      </c>
      <c r="AU47" s="250" t="s">
        <v>224</v>
      </c>
      <c r="AV47" s="292"/>
      <c r="AW47" s="249">
        <v>0</v>
      </c>
      <c r="AX47" s="250" t="s">
        <v>225</v>
      </c>
      <c r="AY47" s="292">
        <v>1494</v>
      </c>
      <c r="AZ47" s="249">
        <v>378743940</v>
      </c>
      <c r="BA47" s="250" t="s">
        <v>224</v>
      </c>
      <c r="BB47" s="292">
        <v>1365</v>
      </c>
      <c r="BC47" s="249">
        <v>346041150</v>
      </c>
      <c r="BD47" s="250" t="s">
        <v>224</v>
      </c>
    </row>
    <row r="48" spans="1:57" s="40" customFormat="1" ht="32.25" customHeight="1" x14ac:dyDescent="0.2">
      <c r="A48" s="39"/>
      <c r="B48" s="264"/>
      <c r="C48" s="265"/>
      <c r="D48" s="266"/>
      <c r="E48" s="265"/>
      <c r="F48" s="267"/>
      <c r="G48" s="267" t="s">
        <v>172</v>
      </c>
      <c r="H48" s="268">
        <v>6837277186</v>
      </c>
      <c r="I48" s="173"/>
      <c r="J48" s="283">
        <v>6704772954</v>
      </c>
      <c r="K48" s="176"/>
      <c r="L48" s="173">
        <v>1475535305.7632</v>
      </c>
      <c r="M48" s="283">
        <v>6706978662</v>
      </c>
      <c r="N48" s="176"/>
      <c r="O48" s="173"/>
      <c r="P48" s="283">
        <v>6732186496</v>
      </c>
      <c r="Q48" s="176"/>
      <c r="R48" s="173"/>
      <c r="S48" s="283">
        <v>6749184308</v>
      </c>
      <c r="T48" s="176"/>
      <c r="U48" s="173"/>
      <c r="V48" s="283">
        <v>0</v>
      </c>
      <c r="W48" s="176"/>
      <c r="X48" s="173"/>
      <c r="Y48" s="283">
        <v>0</v>
      </c>
      <c r="Z48" s="176"/>
      <c r="AA48" s="173"/>
      <c r="AB48" s="283">
        <v>6801465716</v>
      </c>
      <c r="AC48" s="176"/>
      <c r="AD48" s="173"/>
      <c r="AE48" s="283">
        <v>6691288010</v>
      </c>
      <c r="AF48" s="176"/>
      <c r="AG48" s="173"/>
      <c r="AH48" s="283">
        <v>6327235698</v>
      </c>
      <c r="AI48" s="176"/>
      <c r="AJ48" s="173"/>
      <c r="AK48" s="283">
        <v>0</v>
      </c>
      <c r="AL48" s="176"/>
      <c r="AM48" s="173"/>
      <c r="AN48" s="283">
        <v>0</v>
      </c>
      <c r="AO48" s="176"/>
      <c r="AP48" s="173"/>
      <c r="AQ48" s="283">
        <v>0</v>
      </c>
      <c r="AR48" s="176"/>
      <c r="AS48" s="173"/>
      <c r="AT48" s="283">
        <v>6754510908</v>
      </c>
      <c r="AU48" s="176"/>
      <c r="AV48" s="173"/>
      <c r="AW48" s="283">
        <v>0</v>
      </c>
      <c r="AX48" s="176"/>
      <c r="AY48" s="173"/>
      <c r="AZ48" s="283">
        <v>6821849498</v>
      </c>
      <c r="BA48" s="176"/>
      <c r="BB48" s="173"/>
      <c r="BC48" s="283">
        <v>6743965733</v>
      </c>
      <c r="BD48" s="176"/>
      <c r="BE48"/>
    </row>
    <row r="49" spans="1:57" s="40" customFormat="1" ht="32.25" customHeight="1" x14ac:dyDescent="0.2">
      <c r="A49" s="39"/>
      <c r="B49" s="403" t="s">
        <v>93</v>
      </c>
      <c r="C49" s="404"/>
      <c r="D49" s="404"/>
      <c r="E49" s="404"/>
      <c r="F49" s="405"/>
      <c r="G49" s="274">
        <v>0.22</v>
      </c>
      <c r="H49" s="248">
        <v>1504200981</v>
      </c>
      <c r="I49" s="293">
        <v>0.22</v>
      </c>
      <c r="J49" s="248">
        <v>1475050050</v>
      </c>
      <c r="K49" s="174"/>
      <c r="L49" s="293">
        <v>0.22</v>
      </c>
      <c r="M49" s="248">
        <v>1475535306</v>
      </c>
      <c r="N49" s="174"/>
      <c r="O49" s="293">
        <v>0.22</v>
      </c>
      <c r="P49" s="248">
        <v>1481081029</v>
      </c>
      <c r="Q49" s="174"/>
      <c r="R49" s="293">
        <v>0.22</v>
      </c>
      <c r="S49" s="248">
        <v>1484820548</v>
      </c>
      <c r="T49" s="174"/>
      <c r="U49" s="293"/>
      <c r="V49" s="248">
        <v>0</v>
      </c>
      <c r="W49" s="174"/>
      <c r="X49" s="293"/>
      <c r="Y49" s="248">
        <v>0</v>
      </c>
      <c r="Z49" s="174"/>
      <c r="AA49" s="293">
        <v>0.25900000000000001</v>
      </c>
      <c r="AB49" s="248">
        <v>1761579620</v>
      </c>
      <c r="AC49" s="174"/>
      <c r="AD49" s="293">
        <v>0.22</v>
      </c>
      <c r="AE49" s="248">
        <v>1472083362</v>
      </c>
      <c r="AF49" s="174"/>
      <c r="AG49" s="293">
        <v>0.22</v>
      </c>
      <c r="AH49" s="248">
        <v>1391991854</v>
      </c>
      <c r="AI49" s="174"/>
      <c r="AJ49" s="293"/>
      <c r="AK49" s="248">
        <v>0</v>
      </c>
      <c r="AL49" s="174"/>
      <c r="AM49" s="293"/>
      <c r="AN49" s="248">
        <v>0</v>
      </c>
      <c r="AO49" s="174"/>
      <c r="AP49" s="293"/>
      <c r="AQ49" s="248">
        <v>0</v>
      </c>
      <c r="AR49" s="174"/>
      <c r="AS49" s="293">
        <v>0.22</v>
      </c>
      <c r="AT49" s="248">
        <v>1485992400</v>
      </c>
      <c r="AU49" s="174"/>
      <c r="AV49" s="293"/>
      <c r="AW49" s="248">
        <v>0</v>
      </c>
      <c r="AX49" s="174"/>
      <c r="AY49" s="293">
        <v>0.22</v>
      </c>
      <c r="AZ49" s="248">
        <v>1500806890</v>
      </c>
      <c r="BA49" s="174"/>
      <c r="BB49" s="293">
        <v>0.22</v>
      </c>
      <c r="BC49" s="248">
        <v>1483672461</v>
      </c>
      <c r="BD49" s="174"/>
      <c r="BE49"/>
    </row>
    <row r="50" spans="1:57" s="40" customFormat="1" ht="32.25" customHeight="1" x14ac:dyDescent="0.2">
      <c r="A50" s="39"/>
      <c r="B50" s="403" t="s">
        <v>94</v>
      </c>
      <c r="C50" s="404"/>
      <c r="D50" s="404"/>
      <c r="E50" s="404"/>
      <c r="F50" s="405"/>
      <c r="G50" s="274">
        <v>0.03</v>
      </c>
      <c r="H50" s="248">
        <v>205118316</v>
      </c>
      <c r="I50" s="293">
        <v>0.03</v>
      </c>
      <c r="J50" s="248">
        <v>201143189</v>
      </c>
      <c r="K50" s="174"/>
      <c r="L50" s="293">
        <v>0.03</v>
      </c>
      <c r="M50" s="248">
        <v>201209360</v>
      </c>
      <c r="N50" s="174"/>
      <c r="O50" s="293">
        <v>0.03</v>
      </c>
      <c r="P50" s="248">
        <v>201965595</v>
      </c>
      <c r="Q50" s="174"/>
      <c r="R50" s="293">
        <v>0.03</v>
      </c>
      <c r="S50" s="248">
        <v>202475529</v>
      </c>
      <c r="T50" s="174"/>
      <c r="U50" s="293"/>
      <c r="V50" s="248">
        <v>0</v>
      </c>
      <c r="W50" s="174"/>
      <c r="X50" s="293"/>
      <c r="Y50" s="248">
        <v>0</v>
      </c>
      <c r="Z50" s="174"/>
      <c r="AA50" s="293">
        <v>1E-3</v>
      </c>
      <c r="AB50" s="248">
        <v>6801466</v>
      </c>
      <c r="AC50" s="174"/>
      <c r="AD50" s="293">
        <v>0.03</v>
      </c>
      <c r="AE50" s="248">
        <v>200738640</v>
      </c>
      <c r="AF50" s="174"/>
      <c r="AG50" s="293">
        <v>0.03</v>
      </c>
      <c r="AH50" s="248">
        <v>189817071</v>
      </c>
      <c r="AI50" s="174"/>
      <c r="AJ50" s="293"/>
      <c r="AK50" s="248">
        <v>0</v>
      </c>
      <c r="AL50" s="174"/>
      <c r="AM50" s="293"/>
      <c r="AN50" s="248">
        <v>0</v>
      </c>
      <c r="AO50" s="174"/>
      <c r="AP50" s="293"/>
      <c r="AQ50" s="248">
        <v>0</v>
      </c>
      <c r="AR50" s="174"/>
      <c r="AS50" s="293">
        <v>0.03</v>
      </c>
      <c r="AT50" s="248">
        <v>202635327</v>
      </c>
      <c r="AU50" s="174"/>
      <c r="AV50" s="293"/>
      <c r="AW50" s="248">
        <v>0</v>
      </c>
      <c r="AX50" s="174"/>
      <c r="AY50" s="293">
        <v>0.03</v>
      </c>
      <c r="AZ50" s="248">
        <v>204655485</v>
      </c>
      <c r="BA50" s="174"/>
      <c r="BB50" s="293">
        <v>0.03</v>
      </c>
      <c r="BC50" s="248">
        <v>202318972</v>
      </c>
      <c r="BD50" s="174"/>
      <c r="BE50"/>
    </row>
    <row r="51" spans="1:57" s="40" customFormat="1" ht="32.25" customHeight="1" x14ac:dyDescent="0.2">
      <c r="A51" s="39"/>
      <c r="B51" s="403" t="s">
        <v>95</v>
      </c>
      <c r="C51" s="404"/>
      <c r="D51" s="404"/>
      <c r="E51" s="404"/>
      <c r="F51" s="405"/>
      <c r="G51" s="274">
        <v>0.05</v>
      </c>
      <c r="H51" s="248">
        <v>341863859</v>
      </c>
      <c r="I51" s="294">
        <v>0.05</v>
      </c>
      <c r="J51" s="248">
        <v>335238648</v>
      </c>
      <c r="K51" s="175"/>
      <c r="L51" s="294">
        <v>0.05</v>
      </c>
      <c r="M51" s="248">
        <v>335348933</v>
      </c>
      <c r="N51" s="175"/>
      <c r="O51" s="294">
        <v>0.05</v>
      </c>
      <c r="P51" s="248">
        <v>336609325</v>
      </c>
      <c r="Q51" s="175"/>
      <c r="R51" s="294">
        <v>0.05</v>
      </c>
      <c r="S51" s="248">
        <v>337459215</v>
      </c>
      <c r="T51" s="175"/>
      <c r="U51" s="294"/>
      <c r="V51" s="248">
        <v>0</v>
      </c>
      <c r="W51" s="175"/>
      <c r="X51" s="294"/>
      <c r="Y51" s="248">
        <v>0</v>
      </c>
      <c r="Z51" s="175"/>
      <c r="AA51" s="294">
        <v>0.04</v>
      </c>
      <c r="AB51" s="248">
        <v>272058629</v>
      </c>
      <c r="AC51" s="175"/>
      <c r="AD51" s="294">
        <v>0.05</v>
      </c>
      <c r="AE51" s="248">
        <v>334564401</v>
      </c>
      <c r="AF51" s="175"/>
      <c r="AG51" s="294">
        <v>0.05</v>
      </c>
      <c r="AH51" s="248">
        <v>316361785</v>
      </c>
      <c r="AI51" s="175"/>
      <c r="AJ51" s="294"/>
      <c r="AK51" s="248">
        <v>0</v>
      </c>
      <c r="AL51" s="175"/>
      <c r="AM51" s="294"/>
      <c r="AN51" s="248">
        <v>0</v>
      </c>
      <c r="AO51" s="175"/>
      <c r="AP51" s="294"/>
      <c r="AQ51" s="248">
        <v>0</v>
      </c>
      <c r="AR51" s="175"/>
      <c r="AS51" s="294">
        <v>0.05</v>
      </c>
      <c r="AT51" s="248">
        <v>337725545</v>
      </c>
      <c r="AU51" s="175"/>
      <c r="AV51" s="294"/>
      <c r="AW51" s="248">
        <v>0</v>
      </c>
      <c r="AX51" s="175"/>
      <c r="AY51" s="294">
        <v>0.05</v>
      </c>
      <c r="AZ51" s="248">
        <v>341092475</v>
      </c>
      <c r="BA51" s="175"/>
      <c r="BB51" s="294">
        <v>0.05</v>
      </c>
      <c r="BC51" s="248">
        <v>337198287</v>
      </c>
      <c r="BD51" s="175"/>
      <c r="BE51"/>
    </row>
    <row r="52" spans="1:57" s="40" customFormat="1" ht="32.25" customHeight="1" x14ac:dyDescent="0.2">
      <c r="A52" s="39"/>
      <c r="B52" s="397" t="s">
        <v>173</v>
      </c>
      <c r="C52" s="398"/>
      <c r="D52" s="398"/>
      <c r="E52" s="398"/>
      <c r="F52" s="399"/>
      <c r="G52" s="275">
        <v>0.3</v>
      </c>
      <c r="H52" s="276">
        <v>2051183156</v>
      </c>
      <c r="I52" s="282">
        <v>0.3</v>
      </c>
      <c r="J52" s="276">
        <v>2011431887</v>
      </c>
      <c r="K52" s="172" t="s">
        <v>224</v>
      </c>
      <c r="L52" s="282">
        <v>0.3</v>
      </c>
      <c r="M52" s="276">
        <v>2012093599</v>
      </c>
      <c r="N52" s="172" t="s">
        <v>224</v>
      </c>
      <c r="O52" s="282">
        <v>0.3</v>
      </c>
      <c r="P52" s="276">
        <v>2019655949</v>
      </c>
      <c r="Q52" s="172" t="s">
        <v>224</v>
      </c>
      <c r="R52" s="282">
        <v>0.3</v>
      </c>
      <c r="S52" s="276">
        <v>2024755292</v>
      </c>
      <c r="T52" s="172" t="s">
        <v>224</v>
      </c>
      <c r="U52" s="282">
        <v>0</v>
      </c>
      <c r="V52" s="276">
        <v>0</v>
      </c>
      <c r="W52" s="172" t="s">
        <v>225</v>
      </c>
      <c r="X52" s="282">
        <v>0</v>
      </c>
      <c r="Y52" s="276">
        <v>0</v>
      </c>
      <c r="Z52" s="172" t="s">
        <v>225</v>
      </c>
      <c r="AA52" s="282">
        <v>0.3</v>
      </c>
      <c r="AB52" s="276">
        <v>2040439715</v>
      </c>
      <c r="AC52" s="172" t="s">
        <v>224</v>
      </c>
      <c r="AD52" s="282">
        <v>0.3</v>
      </c>
      <c r="AE52" s="276">
        <v>2007386403</v>
      </c>
      <c r="AF52" s="172" t="s">
        <v>224</v>
      </c>
      <c r="AG52" s="282">
        <v>0.3</v>
      </c>
      <c r="AH52" s="276">
        <v>1898170710</v>
      </c>
      <c r="AI52" s="172" t="s">
        <v>224</v>
      </c>
      <c r="AJ52" s="282">
        <v>0</v>
      </c>
      <c r="AK52" s="276">
        <v>0</v>
      </c>
      <c r="AL52" s="172" t="s">
        <v>225</v>
      </c>
      <c r="AM52" s="282">
        <v>0</v>
      </c>
      <c r="AN52" s="276">
        <v>0</v>
      </c>
      <c r="AO52" s="172" t="s">
        <v>225</v>
      </c>
      <c r="AP52" s="282">
        <v>0</v>
      </c>
      <c r="AQ52" s="276">
        <v>0</v>
      </c>
      <c r="AR52" s="172" t="s">
        <v>225</v>
      </c>
      <c r="AS52" s="282">
        <v>0.3</v>
      </c>
      <c r="AT52" s="276">
        <v>2026353272</v>
      </c>
      <c r="AU52" s="172" t="s">
        <v>224</v>
      </c>
      <c r="AV52" s="282">
        <v>0</v>
      </c>
      <c r="AW52" s="276">
        <v>0</v>
      </c>
      <c r="AX52" s="172" t="s">
        <v>225</v>
      </c>
      <c r="AY52" s="282">
        <v>0.3</v>
      </c>
      <c r="AZ52" s="276">
        <v>2046554850</v>
      </c>
      <c r="BA52" s="172" t="s">
        <v>224</v>
      </c>
      <c r="BB52" s="282">
        <v>0.3</v>
      </c>
      <c r="BC52" s="276">
        <v>2023189720</v>
      </c>
      <c r="BD52" s="172" t="s">
        <v>224</v>
      </c>
      <c r="BE52"/>
    </row>
    <row r="53" spans="1:57" s="40" customFormat="1" ht="32.25" customHeight="1" x14ac:dyDescent="0.2">
      <c r="A53" s="39"/>
      <c r="B53" s="270"/>
      <c r="C53" s="271"/>
      <c r="D53" s="272"/>
      <c r="E53" s="271"/>
      <c r="F53" s="273"/>
      <c r="G53" s="273" t="s">
        <v>175</v>
      </c>
      <c r="H53" s="269">
        <v>8888460342</v>
      </c>
      <c r="I53" s="173"/>
      <c r="J53" s="284">
        <v>8716204841</v>
      </c>
      <c r="K53" s="176"/>
      <c r="L53" s="173"/>
      <c r="M53" s="284">
        <v>8719072261</v>
      </c>
      <c r="N53" s="176"/>
      <c r="O53" s="173"/>
      <c r="P53" s="284">
        <v>8751842445</v>
      </c>
      <c r="Q53" s="176"/>
      <c r="R53" s="173"/>
      <c r="S53" s="284">
        <v>8773939600</v>
      </c>
      <c r="T53" s="176"/>
      <c r="U53" s="173"/>
      <c r="V53" s="284">
        <v>0</v>
      </c>
      <c r="W53" s="176"/>
      <c r="X53" s="173"/>
      <c r="Y53" s="284">
        <v>0</v>
      </c>
      <c r="Z53" s="176"/>
      <c r="AA53" s="173"/>
      <c r="AB53" s="284">
        <v>8841905431</v>
      </c>
      <c r="AC53" s="176"/>
      <c r="AD53" s="173"/>
      <c r="AE53" s="284">
        <v>8698674413</v>
      </c>
      <c r="AF53" s="176"/>
      <c r="AG53" s="173"/>
      <c r="AH53" s="284">
        <v>8225406408</v>
      </c>
      <c r="AI53" s="176"/>
      <c r="AJ53" s="173"/>
      <c r="AK53" s="284">
        <v>0</v>
      </c>
      <c r="AL53" s="176"/>
      <c r="AM53" s="173"/>
      <c r="AN53" s="284">
        <v>0</v>
      </c>
      <c r="AO53" s="176"/>
      <c r="AP53" s="173"/>
      <c r="AQ53" s="284">
        <v>0</v>
      </c>
      <c r="AR53" s="176"/>
      <c r="AS53" s="173"/>
      <c r="AT53" s="284">
        <v>8780864180</v>
      </c>
      <c r="AU53" s="176"/>
      <c r="AV53" s="173"/>
      <c r="AW53" s="284">
        <v>0</v>
      </c>
      <c r="AX53" s="176"/>
      <c r="AY53" s="173"/>
      <c r="AZ53" s="284">
        <v>8868404348</v>
      </c>
      <c r="BA53" s="176"/>
      <c r="BB53" s="173"/>
      <c r="BC53" s="284">
        <v>8767155453</v>
      </c>
      <c r="BD53" s="176"/>
      <c r="BE53"/>
    </row>
    <row r="54" spans="1:57" s="40" customFormat="1" ht="32.25" customHeight="1" x14ac:dyDescent="0.2">
      <c r="A54" s="39"/>
      <c r="B54" s="397" t="s">
        <v>174</v>
      </c>
      <c r="C54" s="398"/>
      <c r="D54" s="398"/>
      <c r="E54" s="398"/>
      <c r="F54" s="399"/>
      <c r="G54" s="275">
        <v>0.19</v>
      </c>
      <c r="H54" s="276">
        <v>64954133</v>
      </c>
      <c r="I54" s="295"/>
      <c r="J54" s="285">
        <v>63695343</v>
      </c>
      <c r="K54" s="176"/>
      <c r="L54" s="295"/>
      <c r="M54" s="285">
        <v>63716297</v>
      </c>
      <c r="N54" s="176"/>
      <c r="O54" s="295"/>
      <c r="P54" s="285">
        <v>63955772</v>
      </c>
      <c r="Q54" s="176"/>
      <c r="R54" s="295"/>
      <c r="S54" s="285">
        <v>64117251</v>
      </c>
      <c r="T54" s="176"/>
      <c r="U54" s="295"/>
      <c r="V54" s="285">
        <v>0</v>
      </c>
      <c r="W54" s="176"/>
      <c r="X54" s="295"/>
      <c r="Y54" s="285">
        <v>0</v>
      </c>
      <c r="Z54" s="176"/>
      <c r="AA54" s="295"/>
      <c r="AB54" s="285">
        <v>51691139</v>
      </c>
      <c r="AC54" s="176"/>
      <c r="AD54" s="295"/>
      <c r="AE54" s="285">
        <v>63567236</v>
      </c>
      <c r="AF54" s="176"/>
      <c r="AG54" s="295"/>
      <c r="AH54" s="285">
        <v>60108739</v>
      </c>
      <c r="AI54" s="176"/>
      <c r="AJ54" s="295"/>
      <c r="AK54" s="285">
        <v>0</v>
      </c>
      <c r="AL54" s="176"/>
      <c r="AM54" s="295"/>
      <c r="AN54" s="285">
        <v>0</v>
      </c>
      <c r="AO54" s="176"/>
      <c r="AP54" s="295"/>
      <c r="AQ54" s="285">
        <v>0</v>
      </c>
      <c r="AR54" s="176"/>
      <c r="AS54" s="295"/>
      <c r="AT54" s="285">
        <v>64167854</v>
      </c>
      <c r="AU54" s="176"/>
      <c r="AV54" s="295"/>
      <c r="AW54" s="285">
        <v>0</v>
      </c>
      <c r="AX54" s="176"/>
      <c r="AY54" s="295"/>
      <c r="AZ54" s="285">
        <v>64807570</v>
      </c>
      <c r="BA54" s="176"/>
      <c r="BB54" s="295"/>
      <c r="BC54" s="285">
        <v>64067674</v>
      </c>
      <c r="BD54" s="176"/>
      <c r="BE54"/>
    </row>
    <row r="55" spans="1:57" s="40" customFormat="1" ht="32.25" customHeight="1" x14ac:dyDescent="0.2">
      <c r="A55" s="39"/>
      <c r="B55" s="270"/>
      <c r="C55" s="271"/>
      <c r="D55" s="272"/>
      <c r="E55" s="271"/>
      <c r="F55" s="273"/>
      <c r="G55" s="273" t="s">
        <v>176</v>
      </c>
      <c r="H55" s="269">
        <v>8953414475</v>
      </c>
      <c r="I55" s="235"/>
      <c r="J55" s="284">
        <v>8779900184</v>
      </c>
      <c r="K55" s="176"/>
      <c r="L55" s="235"/>
      <c r="M55" s="284">
        <v>8782788558</v>
      </c>
      <c r="N55" s="176"/>
      <c r="O55" s="235"/>
      <c r="P55" s="284">
        <v>8815798217</v>
      </c>
      <c r="Q55" s="176"/>
      <c r="R55" s="235"/>
      <c r="S55" s="284">
        <v>8838056851</v>
      </c>
      <c r="T55" s="176"/>
      <c r="U55" s="235"/>
      <c r="V55" s="284">
        <v>0</v>
      </c>
      <c r="W55" s="176"/>
      <c r="X55" s="235"/>
      <c r="Y55" s="284">
        <v>0</v>
      </c>
      <c r="Z55" s="176"/>
      <c r="AA55" s="235"/>
      <c r="AB55" s="284">
        <v>8893596570</v>
      </c>
      <c r="AC55" s="176"/>
      <c r="AD55" s="235"/>
      <c r="AE55" s="284">
        <v>8762241649</v>
      </c>
      <c r="AF55" s="176"/>
      <c r="AG55" s="235"/>
      <c r="AH55" s="284">
        <v>8285515147</v>
      </c>
      <c r="AI55" s="176"/>
      <c r="AJ55" s="235"/>
      <c r="AK55" s="284">
        <v>0</v>
      </c>
      <c r="AL55" s="176"/>
      <c r="AM55" s="235"/>
      <c r="AN55" s="284">
        <v>0</v>
      </c>
      <c r="AO55" s="176"/>
      <c r="AP55" s="235"/>
      <c r="AQ55" s="284">
        <v>0</v>
      </c>
      <c r="AR55" s="176"/>
      <c r="AS55" s="235"/>
      <c r="AT55" s="284">
        <v>8845032034</v>
      </c>
      <c r="AU55" s="176"/>
      <c r="AV55" s="235"/>
      <c r="AW55" s="284">
        <v>0</v>
      </c>
      <c r="AX55" s="176"/>
      <c r="AY55" s="235"/>
      <c r="AZ55" s="284">
        <v>8933211918</v>
      </c>
      <c r="BA55" s="176"/>
      <c r="BB55" s="235"/>
      <c r="BC55" s="284">
        <v>8831223127</v>
      </c>
      <c r="BD55" s="176"/>
      <c r="BE55"/>
    </row>
    <row r="56" spans="1:57" s="40" customFormat="1" ht="36.75" customHeight="1" x14ac:dyDescent="0.2">
      <c r="A56" s="39"/>
      <c r="B56" s="400" t="s">
        <v>177</v>
      </c>
      <c r="C56" s="401"/>
      <c r="D56" s="401"/>
      <c r="E56" s="401"/>
      <c r="F56" s="401"/>
      <c r="G56" s="402"/>
      <c r="H56" s="248">
        <v>191500000</v>
      </c>
      <c r="I56" s="209" t="s">
        <v>92</v>
      </c>
      <c r="J56" s="231">
        <v>191500000</v>
      </c>
      <c r="K56" s="172" t="s">
        <v>224</v>
      </c>
      <c r="L56" s="209" t="s">
        <v>92</v>
      </c>
      <c r="M56" s="231">
        <v>191500000</v>
      </c>
      <c r="N56" s="172" t="s">
        <v>224</v>
      </c>
      <c r="O56" s="209" t="s">
        <v>92</v>
      </c>
      <c r="P56" s="231">
        <v>191500000</v>
      </c>
      <c r="Q56" s="172" t="s">
        <v>224</v>
      </c>
      <c r="R56" s="209" t="s">
        <v>92</v>
      </c>
      <c r="S56" s="231">
        <v>191500000</v>
      </c>
      <c r="T56" s="172" t="s">
        <v>224</v>
      </c>
      <c r="U56" s="209" t="s">
        <v>92</v>
      </c>
      <c r="V56" s="231"/>
      <c r="W56" s="172" t="s">
        <v>225</v>
      </c>
      <c r="X56" s="209" t="s">
        <v>92</v>
      </c>
      <c r="Y56" s="231"/>
      <c r="Z56" s="172" t="s">
        <v>225</v>
      </c>
      <c r="AA56" s="209" t="s">
        <v>92</v>
      </c>
      <c r="AB56" s="231">
        <v>191500000</v>
      </c>
      <c r="AC56" s="172" t="s">
        <v>224</v>
      </c>
      <c r="AD56" s="209" t="s">
        <v>92</v>
      </c>
      <c r="AE56" s="231">
        <v>191500000</v>
      </c>
      <c r="AF56" s="172" t="s">
        <v>224</v>
      </c>
      <c r="AG56" s="209" t="s">
        <v>92</v>
      </c>
      <c r="AH56" s="231">
        <v>191500000</v>
      </c>
      <c r="AI56" s="172" t="s">
        <v>224</v>
      </c>
      <c r="AJ56" s="209" t="s">
        <v>92</v>
      </c>
      <c r="AK56" s="231"/>
      <c r="AL56" s="172" t="s">
        <v>225</v>
      </c>
      <c r="AM56" s="209" t="s">
        <v>92</v>
      </c>
      <c r="AN56" s="231"/>
      <c r="AO56" s="172" t="s">
        <v>225</v>
      </c>
      <c r="AP56" s="209" t="s">
        <v>92</v>
      </c>
      <c r="AQ56" s="231"/>
      <c r="AR56" s="172" t="s">
        <v>225</v>
      </c>
      <c r="AS56" s="209" t="s">
        <v>92</v>
      </c>
      <c r="AT56" s="231">
        <v>191500000</v>
      </c>
      <c r="AU56" s="172" t="s">
        <v>224</v>
      </c>
      <c r="AV56" s="209" t="s">
        <v>92</v>
      </c>
      <c r="AW56" s="231"/>
      <c r="AX56" s="172" t="s">
        <v>225</v>
      </c>
      <c r="AY56" s="209" t="s">
        <v>92</v>
      </c>
      <c r="AZ56" s="231">
        <v>191500000</v>
      </c>
      <c r="BA56" s="172" t="s">
        <v>224</v>
      </c>
      <c r="BB56" s="209" t="s">
        <v>92</v>
      </c>
      <c r="BC56" s="231">
        <v>191500000</v>
      </c>
      <c r="BD56" s="172" t="s">
        <v>224</v>
      </c>
      <c r="BE56"/>
    </row>
    <row r="57" spans="1:57" s="40" customFormat="1" ht="36.75" customHeight="1" thickBot="1" x14ac:dyDescent="0.25">
      <c r="A57" s="39"/>
      <c r="B57" s="400" t="s">
        <v>178</v>
      </c>
      <c r="C57" s="401"/>
      <c r="D57" s="401"/>
      <c r="E57" s="401"/>
      <c r="F57" s="401"/>
      <c r="G57" s="402"/>
      <c r="H57" s="248">
        <v>266653810</v>
      </c>
      <c r="I57" s="209" t="s">
        <v>92</v>
      </c>
      <c r="J57" s="231">
        <v>266653810</v>
      </c>
      <c r="K57" s="172" t="s">
        <v>224</v>
      </c>
      <c r="L57" s="209" t="s">
        <v>92</v>
      </c>
      <c r="M57" s="231">
        <v>266653810</v>
      </c>
      <c r="N57" s="172" t="s">
        <v>224</v>
      </c>
      <c r="O57" s="209" t="s">
        <v>92</v>
      </c>
      <c r="P57" s="231">
        <v>266653810</v>
      </c>
      <c r="Q57" s="172" t="s">
        <v>224</v>
      </c>
      <c r="R57" s="209" t="s">
        <v>92</v>
      </c>
      <c r="S57" s="231">
        <v>266653810</v>
      </c>
      <c r="T57" s="172" t="s">
        <v>224</v>
      </c>
      <c r="U57" s="209" t="s">
        <v>92</v>
      </c>
      <c r="V57" s="231"/>
      <c r="W57" s="172" t="s">
        <v>225</v>
      </c>
      <c r="X57" s="209" t="s">
        <v>92</v>
      </c>
      <c r="Y57" s="231"/>
      <c r="Z57" s="172" t="s">
        <v>225</v>
      </c>
      <c r="AA57" s="209" t="s">
        <v>92</v>
      </c>
      <c r="AB57" s="231">
        <v>266653810</v>
      </c>
      <c r="AC57" s="172" t="s">
        <v>224</v>
      </c>
      <c r="AD57" s="209" t="s">
        <v>92</v>
      </c>
      <c r="AE57" s="231">
        <v>266653810</v>
      </c>
      <c r="AF57" s="172" t="s">
        <v>224</v>
      </c>
      <c r="AG57" s="209" t="s">
        <v>92</v>
      </c>
      <c r="AH57" s="231">
        <v>266653810</v>
      </c>
      <c r="AI57" s="172" t="s">
        <v>224</v>
      </c>
      <c r="AJ57" s="209" t="s">
        <v>92</v>
      </c>
      <c r="AK57" s="231"/>
      <c r="AL57" s="172" t="s">
        <v>225</v>
      </c>
      <c r="AM57" s="209" t="s">
        <v>92</v>
      </c>
      <c r="AN57" s="231"/>
      <c r="AO57" s="172" t="s">
        <v>225</v>
      </c>
      <c r="AP57" s="209" t="s">
        <v>92</v>
      </c>
      <c r="AQ57" s="231"/>
      <c r="AR57" s="172" t="s">
        <v>225</v>
      </c>
      <c r="AS57" s="209" t="s">
        <v>92</v>
      </c>
      <c r="AT57" s="231">
        <v>266653810</v>
      </c>
      <c r="AU57" s="172" t="s">
        <v>224</v>
      </c>
      <c r="AV57" s="209" t="s">
        <v>92</v>
      </c>
      <c r="AW57" s="231"/>
      <c r="AX57" s="172" t="s">
        <v>225</v>
      </c>
      <c r="AY57" s="209" t="s">
        <v>92</v>
      </c>
      <c r="AZ57" s="231">
        <v>266653810</v>
      </c>
      <c r="BA57" s="172" t="s">
        <v>224</v>
      </c>
      <c r="BB57" s="209" t="s">
        <v>92</v>
      </c>
      <c r="BC57" s="231">
        <v>266653810</v>
      </c>
      <c r="BD57" s="172" t="s">
        <v>224</v>
      </c>
      <c r="BE57"/>
    </row>
    <row r="58" spans="1:57" s="240" customFormat="1" ht="36.75" customHeight="1" thickBot="1" x14ac:dyDescent="0.25">
      <c r="A58" s="236"/>
      <c r="B58" s="277"/>
      <c r="C58" s="278"/>
      <c r="D58" s="279"/>
      <c r="E58" s="278"/>
      <c r="F58" s="280"/>
      <c r="G58" s="280" t="s">
        <v>179</v>
      </c>
      <c r="H58" s="281">
        <v>9411568285</v>
      </c>
      <c r="I58" s="237"/>
      <c r="J58" s="286">
        <v>9238053994</v>
      </c>
      <c r="K58" s="238"/>
      <c r="L58" s="237"/>
      <c r="M58" s="286">
        <v>9240942368</v>
      </c>
      <c r="N58" s="238"/>
      <c r="O58" s="237"/>
      <c r="P58" s="286">
        <v>9273952027</v>
      </c>
      <c r="Q58" s="238"/>
      <c r="R58" s="237"/>
      <c r="S58" s="286">
        <v>9296210661</v>
      </c>
      <c r="T58" s="238"/>
      <c r="U58" s="237"/>
      <c r="V58" s="286">
        <v>0</v>
      </c>
      <c r="W58" s="238"/>
      <c r="X58" s="237"/>
      <c r="Y58" s="286">
        <v>0</v>
      </c>
      <c r="Z58" s="238"/>
      <c r="AA58" s="237"/>
      <c r="AB58" s="286">
        <v>9351750380</v>
      </c>
      <c r="AC58" s="238"/>
      <c r="AD58" s="237"/>
      <c r="AE58" s="286">
        <v>9220395459</v>
      </c>
      <c r="AF58" s="238"/>
      <c r="AG58" s="237"/>
      <c r="AH58" s="286">
        <v>8743668957</v>
      </c>
      <c r="AI58" s="238"/>
      <c r="AJ58" s="237"/>
      <c r="AK58" s="286">
        <v>0</v>
      </c>
      <c r="AL58" s="238"/>
      <c r="AM58" s="237"/>
      <c r="AN58" s="286">
        <v>0</v>
      </c>
      <c r="AO58" s="238"/>
      <c r="AP58" s="237"/>
      <c r="AQ58" s="286">
        <v>0</v>
      </c>
      <c r="AR58" s="238"/>
      <c r="AS58" s="237"/>
      <c r="AT58" s="286">
        <v>9303185844</v>
      </c>
      <c r="AU58" s="238"/>
      <c r="AV58" s="237"/>
      <c r="AW58" s="286">
        <v>0</v>
      </c>
      <c r="AX58" s="238"/>
      <c r="AY58" s="237"/>
      <c r="AZ58" s="286">
        <v>9391365728</v>
      </c>
      <c r="BA58" s="238"/>
      <c r="BB58" s="237"/>
      <c r="BC58" s="286">
        <v>9289376937</v>
      </c>
      <c r="BD58" s="238"/>
      <c r="BE58" s="239"/>
    </row>
    <row r="59" spans="1:57" s="40" customFormat="1" ht="36.75" customHeight="1" thickBot="1" x14ac:dyDescent="0.25">
      <c r="A59" s="39"/>
      <c r="B59" s="241" t="s">
        <v>0</v>
      </c>
      <c r="C59" s="177"/>
      <c r="D59" s="80"/>
      <c r="E59" s="178"/>
      <c r="F59" s="81"/>
      <c r="G59" s="81"/>
      <c r="H59" s="79">
        <v>9411568285</v>
      </c>
      <c r="I59" s="179"/>
      <c r="J59" s="180">
        <v>9238053994</v>
      </c>
      <c r="K59" s="172" t="s">
        <v>224</v>
      </c>
      <c r="L59" s="179"/>
      <c r="M59" s="180">
        <v>9240942368</v>
      </c>
      <c r="N59" s="172" t="s">
        <v>224</v>
      </c>
      <c r="O59" s="179"/>
      <c r="P59" s="180">
        <v>9273952027</v>
      </c>
      <c r="Q59" s="172" t="s">
        <v>224</v>
      </c>
      <c r="R59" s="179"/>
      <c r="S59" s="180">
        <v>9296210661</v>
      </c>
      <c r="T59" s="172" t="s">
        <v>224</v>
      </c>
      <c r="U59" s="179"/>
      <c r="V59" s="180" t="s">
        <v>13</v>
      </c>
      <c r="W59" s="172" t="s">
        <v>225</v>
      </c>
      <c r="X59" s="179"/>
      <c r="Y59" s="180" t="s">
        <v>13</v>
      </c>
      <c r="Z59" s="172" t="s">
        <v>225</v>
      </c>
      <c r="AA59" s="179"/>
      <c r="AB59" s="180">
        <v>9351750380</v>
      </c>
      <c r="AC59" s="172" t="s">
        <v>224</v>
      </c>
      <c r="AD59" s="179"/>
      <c r="AE59" s="180">
        <v>9220395459</v>
      </c>
      <c r="AF59" s="172" t="s">
        <v>224</v>
      </c>
      <c r="AG59" s="179"/>
      <c r="AH59" s="180">
        <v>8743668957</v>
      </c>
      <c r="AI59" s="172" t="s">
        <v>224</v>
      </c>
      <c r="AJ59" s="179"/>
      <c r="AK59" s="180" t="s">
        <v>13</v>
      </c>
      <c r="AL59" s="172" t="s">
        <v>225</v>
      </c>
      <c r="AM59" s="179"/>
      <c r="AN59" s="180" t="s">
        <v>13</v>
      </c>
      <c r="AO59" s="172" t="s">
        <v>225</v>
      </c>
      <c r="AP59" s="179"/>
      <c r="AQ59" s="180" t="s">
        <v>13</v>
      </c>
      <c r="AR59" s="172" t="s">
        <v>225</v>
      </c>
      <c r="AS59" s="179"/>
      <c r="AT59" s="180">
        <v>9303185844</v>
      </c>
      <c r="AU59" s="172" t="s">
        <v>224</v>
      </c>
      <c r="AV59" s="179"/>
      <c r="AW59" s="180" t="s">
        <v>13</v>
      </c>
      <c r="AX59" s="172" t="s">
        <v>225</v>
      </c>
      <c r="AY59" s="179"/>
      <c r="AZ59" s="180">
        <v>9391365728</v>
      </c>
      <c r="BA59" s="172" t="s">
        <v>224</v>
      </c>
      <c r="BB59" s="179"/>
      <c r="BC59" s="180">
        <v>9289376937</v>
      </c>
      <c r="BD59" s="172" t="s">
        <v>224</v>
      </c>
      <c r="BE59"/>
    </row>
    <row r="60" spans="1:57" s="9" customFormat="1" ht="19.5" thickTop="1" thickBot="1" x14ac:dyDescent="0.3">
      <c r="A60" s="22"/>
      <c r="B60" s="14"/>
      <c r="C60" s="14"/>
      <c r="D60" s="23"/>
      <c r="E60" s="23"/>
      <c r="F60" s="23"/>
      <c r="G60" s="28"/>
      <c r="H60" s="28"/>
      <c r="I60" s="380">
        <v>2</v>
      </c>
      <c r="J60" s="381"/>
      <c r="K60" s="382"/>
      <c r="L60" s="380">
        <v>4</v>
      </c>
      <c r="M60" s="381"/>
      <c r="N60" s="382"/>
      <c r="O60" s="380">
        <v>12</v>
      </c>
      <c r="P60" s="381"/>
      <c r="Q60" s="382"/>
      <c r="R60" s="380">
        <v>14</v>
      </c>
      <c r="S60" s="381"/>
      <c r="T60" s="382"/>
      <c r="U60" s="380">
        <v>15</v>
      </c>
      <c r="V60" s="381"/>
      <c r="W60" s="382"/>
      <c r="X60" s="380">
        <v>16</v>
      </c>
      <c r="Y60" s="381"/>
      <c r="Z60" s="382"/>
      <c r="AA60" s="380">
        <v>17</v>
      </c>
      <c r="AB60" s="381"/>
      <c r="AC60" s="382"/>
      <c r="AD60" s="380">
        <v>18</v>
      </c>
      <c r="AE60" s="381"/>
      <c r="AF60" s="382"/>
      <c r="AG60" s="380">
        <v>19</v>
      </c>
      <c r="AH60" s="381"/>
      <c r="AI60" s="382"/>
      <c r="AJ60" s="380">
        <v>20</v>
      </c>
      <c r="AK60" s="381"/>
      <c r="AL60" s="382"/>
      <c r="AM60" s="380">
        <v>21</v>
      </c>
      <c r="AN60" s="381"/>
      <c r="AO60" s="382"/>
      <c r="AP60" s="380">
        <v>22</v>
      </c>
      <c r="AQ60" s="381"/>
      <c r="AR60" s="382"/>
      <c r="AS60" s="380">
        <v>24</v>
      </c>
      <c r="AT60" s="381"/>
      <c r="AU60" s="382"/>
      <c r="AV60" s="380">
        <v>26</v>
      </c>
      <c r="AW60" s="381"/>
      <c r="AX60" s="382"/>
      <c r="AY60" s="380">
        <v>27</v>
      </c>
      <c r="AZ60" s="381"/>
      <c r="BA60" s="382"/>
      <c r="BB60" s="380">
        <v>28</v>
      </c>
      <c r="BC60" s="381"/>
      <c r="BD60" s="382"/>
      <c r="BE60"/>
    </row>
    <row r="61" spans="1:57" ht="18.75" customHeight="1" thickTop="1" x14ac:dyDescent="0.2">
      <c r="A61" s="11"/>
      <c r="D61" s="11"/>
      <c r="E61" s="11"/>
      <c r="F61" s="11"/>
      <c r="G61" s="29"/>
      <c r="H61" s="377" t="s">
        <v>38</v>
      </c>
      <c r="I61" s="383"/>
      <c r="J61" s="384"/>
      <c r="K61" s="385"/>
      <c r="L61" s="383"/>
      <c r="M61" s="384"/>
      <c r="N61" s="385"/>
      <c r="O61" s="383"/>
      <c r="P61" s="384"/>
      <c r="Q61" s="385"/>
      <c r="R61" s="383"/>
      <c r="S61" s="384"/>
      <c r="T61" s="385"/>
      <c r="U61" s="383"/>
      <c r="V61" s="384"/>
      <c r="W61" s="385"/>
      <c r="X61" s="383"/>
      <c r="Y61" s="384"/>
      <c r="Z61" s="385"/>
      <c r="AA61" s="383"/>
      <c r="AB61" s="384"/>
      <c r="AC61" s="385"/>
      <c r="AD61" s="383"/>
      <c r="AE61" s="384"/>
      <c r="AF61" s="385"/>
      <c r="AG61" s="383"/>
      <c r="AH61" s="384"/>
      <c r="AI61" s="385"/>
      <c r="AJ61" s="383"/>
      <c r="AK61" s="384"/>
      <c r="AL61" s="385"/>
      <c r="AM61" s="383"/>
      <c r="AN61" s="384"/>
      <c r="AO61" s="385"/>
      <c r="AP61" s="383"/>
      <c r="AQ61" s="384"/>
      <c r="AR61" s="385"/>
      <c r="AS61" s="383"/>
      <c r="AT61" s="384"/>
      <c r="AU61" s="385"/>
      <c r="AV61" s="383"/>
      <c r="AW61" s="384"/>
      <c r="AX61" s="385"/>
      <c r="AY61" s="383"/>
      <c r="AZ61" s="384"/>
      <c r="BA61" s="385"/>
      <c r="BB61" s="383"/>
      <c r="BC61" s="384"/>
      <c r="BD61" s="385"/>
    </row>
    <row r="62" spans="1:57" ht="18.75" customHeight="1" x14ac:dyDescent="0.2">
      <c r="H62" s="378"/>
      <c r="I62" s="386"/>
      <c r="J62" s="387"/>
      <c r="K62" s="388"/>
      <c r="L62" s="386"/>
      <c r="M62" s="387"/>
      <c r="N62" s="388"/>
      <c r="O62" s="386"/>
      <c r="P62" s="387"/>
      <c r="Q62" s="388"/>
      <c r="R62" s="386"/>
      <c r="S62" s="387"/>
      <c r="T62" s="388"/>
      <c r="U62" s="386"/>
      <c r="V62" s="387"/>
      <c r="W62" s="388"/>
      <c r="X62" s="386"/>
      <c r="Y62" s="387"/>
      <c r="Z62" s="388"/>
      <c r="AA62" s="386"/>
      <c r="AB62" s="387"/>
      <c r="AC62" s="388"/>
      <c r="AD62" s="386"/>
      <c r="AE62" s="387"/>
      <c r="AF62" s="388"/>
      <c r="AG62" s="386"/>
      <c r="AH62" s="387"/>
      <c r="AI62" s="388"/>
      <c r="AJ62" s="386"/>
      <c r="AK62" s="387"/>
      <c r="AL62" s="388"/>
      <c r="AM62" s="386"/>
      <c r="AN62" s="387"/>
      <c r="AO62" s="388"/>
      <c r="AP62" s="386"/>
      <c r="AQ62" s="387"/>
      <c r="AR62" s="388"/>
      <c r="AS62" s="386"/>
      <c r="AT62" s="387"/>
      <c r="AU62" s="388"/>
      <c r="AV62" s="386"/>
      <c r="AW62" s="387"/>
      <c r="AX62" s="388"/>
      <c r="AY62" s="386"/>
      <c r="AZ62" s="387"/>
      <c r="BA62" s="388"/>
      <c r="BB62" s="386"/>
      <c r="BC62" s="387"/>
      <c r="BD62" s="388"/>
    </row>
    <row r="63" spans="1:57" ht="18.75" customHeight="1" x14ac:dyDescent="0.2">
      <c r="H63" s="378"/>
      <c r="I63" s="386"/>
      <c r="J63" s="387"/>
      <c r="K63" s="388"/>
      <c r="L63" s="386"/>
      <c r="M63" s="387"/>
      <c r="N63" s="388"/>
      <c r="O63" s="386"/>
      <c r="P63" s="387"/>
      <c r="Q63" s="388"/>
      <c r="R63" s="386"/>
      <c r="S63" s="387"/>
      <c r="T63" s="388"/>
      <c r="U63" s="386"/>
      <c r="V63" s="387"/>
      <c r="W63" s="388"/>
      <c r="X63" s="386"/>
      <c r="Y63" s="387"/>
      <c r="Z63" s="388"/>
      <c r="AA63" s="386"/>
      <c r="AB63" s="387"/>
      <c r="AC63" s="388"/>
      <c r="AD63" s="386"/>
      <c r="AE63" s="387"/>
      <c r="AF63" s="388"/>
      <c r="AG63" s="386"/>
      <c r="AH63" s="387"/>
      <c r="AI63" s="388"/>
      <c r="AJ63" s="386"/>
      <c r="AK63" s="387"/>
      <c r="AL63" s="388"/>
      <c r="AM63" s="386"/>
      <c r="AN63" s="387"/>
      <c r="AO63" s="388"/>
      <c r="AP63" s="386"/>
      <c r="AQ63" s="387"/>
      <c r="AR63" s="388"/>
      <c r="AS63" s="386"/>
      <c r="AT63" s="387"/>
      <c r="AU63" s="388"/>
      <c r="AV63" s="386"/>
      <c r="AW63" s="387"/>
      <c r="AX63" s="388"/>
      <c r="AY63" s="386"/>
      <c r="AZ63" s="387"/>
      <c r="BA63" s="388"/>
      <c r="BB63" s="386"/>
      <c r="BC63" s="387"/>
      <c r="BD63" s="388"/>
    </row>
    <row r="64" spans="1:57" ht="18.75" customHeight="1" thickBot="1" x14ac:dyDescent="0.25">
      <c r="H64" s="379"/>
      <c r="I64" s="389"/>
      <c r="J64" s="390"/>
      <c r="K64" s="391"/>
      <c r="L64" s="389"/>
      <c r="M64" s="390"/>
      <c r="N64" s="391"/>
      <c r="O64" s="389"/>
      <c r="P64" s="390"/>
      <c r="Q64" s="391"/>
      <c r="R64" s="389"/>
      <c r="S64" s="390"/>
      <c r="T64" s="391"/>
      <c r="U64" s="389"/>
      <c r="V64" s="390"/>
      <c r="W64" s="391"/>
      <c r="X64" s="389"/>
      <c r="Y64" s="390"/>
      <c r="Z64" s="391"/>
      <c r="AA64" s="389"/>
      <c r="AB64" s="390"/>
      <c r="AC64" s="391"/>
      <c r="AD64" s="389"/>
      <c r="AE64" s="390"/>
      <c r="AF64" s="391"/>
      <c r="AG64" s="389"/>
      <c r="AH64" s="390"/>
      <c r="AI64" s="391"/>
      <c r="AJ64" s="389"/>
      <c r="AK64" s="390"/>
      <c r="AL64" s="391"/>
      <c r="AM64" s="389"/>
      <c r="AN64" s="390"/>
      <c r="AO64" s="391"/>
      <c r="AP64" s="389"/>
      <c r="AQ64" s="390"/>
      <c r="AR64" s="391"/>
      <c r="AS64" s="389"/>
      <c r="AT64" s="390"/>
      <c r="AU64" s="391"/>
      <c r="AV64" s="389"/>
      <c r="AW64" s="390"/>
      <c r="AX64" s="391"/>
      <c r="AY64" s="389"/>
      <c r="AZ64" s="390"/>
      <c r="BA64" s="391"/>
      <c r="BB64" s="389"/>
      <c r="BC64" s="390"/>
      <c r="BD64" s="391"/>
    </row>
    <row r="65" spans="1:57" ht="18.75" customHeight="1" thickTop="1" x14ac:dyDescent="0.2">
      <c r="B65" s="2"/>
      <c r="C65" s="2"/>
      <c r="G65" s="2"/>
      <c r="H65" s="377" t="s">
        <v>84</v>
      </c>
      <c r="I65" s="383"/>
      <c r="J65" s="384"/>
      <c r="K65" s="385"/>
      <c r="L65" s="383" t="s">
        <v>202</v>
      </c>
      <c r="M65" s="384"/>
      <c r="N65" s="385"/>
      <c r="O65" s="383" t="s">
        <v>204</v>
      </c>
      <c r="P65" s="384"/>
      <c r="Q65" s="385"/>
      <c r="R65" s="383" t="s">
        <v>205</v>
      </c>
      <c r="S65" s="384"/>
      <c r="T65" s="385"/>
      <c r="U65" s="383"/>
      <c r="V65" s="384"/>
      <c r="W65" s="385"/>
      <c r="X65" s="383"/>
      <c r="Y65" s="384"/>
      <c r="Z65" s="385"/>
      <c r="AA65" s="383"/>
      <c r="AB65" s="384"/>
      <c r="AC65" s="385"/>
      <c r="AD65" s="383"/>
      <c r="AE65" s="384"/>
      <c r="AF65" s="385"/>
      <c r="AG65" s="383"/>
      <c r="AH65" s="384"/>
      <c r="AI65" s="385"/>
      <c r="AJ65" s="383"/>
      <c r="AK65" s="384"/>
      <c r="AL65" s="385"/>
      <c r="AM65" s="383"/>
      <c r="AN65" s="384"/>
      <c r="AO65" s="385"/>
      <c r="AP65" s="383"/>
      <c r="AQ65" s="384"/>
      <c r="AR65" s="385"/>
      <c r="AS65" s="383"/>
      <c r="AT65" s="384"/>
      <c r="AU65" s="385"/>
      <c r="AV65" s="383"/>
      <c r="AW65" s="384"/>
      <c r="AX65" s="385"/>
      <c r="AY65" s="383"/>
      <c r="AZ65" s="384"/>
      <c r="BA65" s="385"/>
      <c r="BB65" s="383" t="s">
        <v>203</v>
      </c>
      <c r="BC65" s="384"/>
      <c r="BD65" s="385"/>
    </row>
    <row r="66" spans="1:57" ht="18.75" customHeight="1" x14ac:dyDescent="0.2">
      <c r="H66" s="378"/>
      <c r="I66" s="386"/>
      <c r="J66" s="387"/>
      <c r="K66" s="388"/>
      <c r="L66" s="386"/>
      <c r="M66" s="387"/>
      <c r="N66" s="388"/>
      <c r="O66" s="386"/>
      <c r="P66" s="387"/>
      <c r="Q66" s="388"/>
      <c r="R66" s="386"/>
      <c r="S66" s="387"/>
      <c r="T66" s="388"/>
      <c r="U66" s="386"/>
      <c r="V66" s="387"/>
      <c r="W66" s="388"/>
      <c r="X66" s="386"/>
      <c r="Y66" s="387"/>
      <c r="Z66" s="388"/>
      <c r="AA66" s="386"/>
      <c r="AB66" s="387"/>
      <c r="AC66" s="388"/>
      <c r="AD66" s="386"/>
      <c r="AE66" s="387"/>
      <c r="AF66" s="388"/>
      <c r="AG66" s="386"/>
      <c r="AH66" s="387"/>
      <c r="AI66" s="388"/>
      <c r="AJ66" s="386"/>
      <c r="AK66" s="387"/>
      <c r="AL66" s="388"/>
      <c r="AM66" s="386"/>
      <c r="AN66" s="387"/>
      <c r="AO66" s="388"/>
      <c r="AP66" s="386"/>
      <c r="AQ66" s="387"/>
      <c r="AR66" s="388"/>
      <c r="AS66" s="386"/>
      <c r="AT66" s="387"/>
      <c r="AU66" s="388"/>
      <c r="AV66" s="386"/>
      <c r="AW66" s="387"/>
      <c r="AX66" s="388"/>
      <c r="AY66" s="386"/>
      <c r="AZ66" s="387"/>
      <c r="BA66" s="388"/>
      <c r="BB66" s="386"/>
      <c r="BC66" s="387"/>
      <c r="BD66" s="388"/>
    </row>
    <row r="67" spans="1:57" ht="18.75" customHeight="1" x14ac:dyDescent="0.2">
      <c r="H67" s="378"/>
      <c r="I67" s="386"/>
      <c r="J67" s="387"/>
      <c r="K67" s="388"/>
      <c r="L67" s="386"/>
      <c r="M67" s="387"/>
      <c r="N67" s="388"/>
      <c r="O67" s="386"/>
      <c r="P67" s="387"/>
      <c r="Q67" s="388"/>
      <c r="R67" s="386"/>
      <c r="S67" s="387"/>
      <c r="T67" s="388"/>
      <c r="U67" s="386"/>
      <c r="V67" s="387"/>
      <c r="W67" s="388"/>
      <c r="X67" s="386"/>
      <c r="Y67" s="387"/>
      <c r="Z67" s="388"/>
      <c r="AA67" s="386"/>
      <c r="AB67" s="387"/>
      <c r="AC67" s="388"/>
      <c r="AD67" s="386"/>
      <c r="AE67" s="387"/>
      <c r="AF67" s="388"/>
      <c r="AG67" s="386"/>
      <c r="AH67" s="387"/>
      <c r="AI67" s="388"/>
      <c r="AJ67" s="386"/>
      <c r="AK67" s="387"/>
      <c r="AL67" s="388"/>
      <c r="AM67" s="386"/>
      <c r="AN67" s="387"/>
      <c r="AO67" s="388"/>
      <c r="AP67" s="386"/>
      <c r="AQ67" s="387"/>
      <c r="AR67" s="388"/>
      <c r="AS67" s="386"/>
      <c r="AT67" s="387"/>
      <c r="AU67" s="388"/>
      <c r="AV67" s="386"/>
      <c r="AW67" s="387"/>
      <c r="AX67" s="388"/>
      <c r="AY67" s="386"/>
      <c r="AZ67" s="387"/>
      <c r="BA67" s="388"/>
      <c r="BB67" s="386"/>
      <c r="BC67" s="387"/>
      <c r="BD67" s="388"/>
    </row>
    <row r="68" spans="1:57" ht="18.75" customHeight="1" thickBot="1" x14ac:dyDescent="0.25">
      <c r="B68" s="2"/>
      <c r="C68" s="2"/>
      <c r="G68" s="2"/>
      <c r="H68" s="379"/>
      <c r="I68" s="389"/>
      <c r="J68" s="390"/>
      <c r="K68" s="391"/>
      <c r="L68" s="389"/>
      <c r="M68" s="390"/>
      <c r="N68" s="391"/>
      <c r="O68" s="389"/>
      <c r="P68" s="390"/>
      <c r="Q68" s="391"/>
      <c r="R68" s="389"/>
      <c r="S68" s="390"/>
      <c r="T68" s="391"/>
      <c r="U68" s="389"/>
      <c r="V68" s="390"/>
      <c r="W68" s="391"/>
      <c r="X68" s="389"/>
      <c r="Y68" s="390"/>
      <c r="Z68" s="391"/>
      <c r="AA68" s="389"/>
      <c r="AB68" s="390"/>
      <c r="AC68" s="391"/>
      <c r="AD68" s="389"/>
      <c r="AE68" s="390"/>
      <c r="AF68" s="391"/>
      <c r="AG68" s="389"/>
      <c r="AH68" s="390"/>
      <c r="AI68" s="391"/>
      <c r="AJ68" s="389"/>
      <c r="AK68" s="390"/>
      <c r="AL68" s="391"/>
      <c r="AM68" s="389"/>
      <c r="AN68" s="390"/>
      <c r="AO68" s="391"/>
      <c r="AP68" s="389"/>
      <c r="AQ68" s="390"/>
      <c r="AR68" s="391"/>
      <c r="AS68" s="389"/>
      <c r="AT68" s="390"/>
      <c r="AU68" s="391"/>
      <c r="AV68" s="389"/>
      <c r="AW68" s="390"/>
      <c r="AX68" s="391"/>
      <c r="AY68" s="389"/>
      <c r="AZ68" s="390"/>
      <c r="BA68" s="391"/>
      <c r="BB68" s="389"/>
      <c r="BC68" s="390"/>
      <c r="BD68" s="391"/>
    </row>
    <row r="69" spans="1:57" s="191" customFormat="1" ht="13.5" thickTop="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row>
    <row r="70" spans="1:57" x14ac:dyDescent="0.2">
      <c r="L70" s="12"/>
      <c r="M70" s="12"/>
      <c r="N70" s="16"/>
      <c r="O70" s="12"/>
      <c r="P70" s="12"/>
      <c r="Q70" s="16"/>
      <c r="R70" s="12"/>
      <c r="S70" s="12"/>
      <c r="T70" s="16"/>
      <c r="U70" s="12"/>
      <c r="V70" s="12"/>
      <c r="W70" s="16"/>
      <c r="X70" s="12"/>
      <c r="Y70" s="12"/>
      <c r="Z70" s="16"/>
      <c r="AA70" s="12"/>
      <c r="AB70" s="12"/>
      <c r="AC70" s="16"/>
      <c r="AD70" s="12"/>
      <c r="AE70" s="12"/>
      <c r="AF70" s="16"/>
      <c r="AG70" s="12"/>
      <c r="AH70" s="12"/>
      <c r="AI70" s="16"/>
      <c r="AJ70" s="12"/>
      <c r="AK70" s="12"/>
      <c r="AL70" s="16"/>
      <c r="AM70" s="12"/>
      <c r="AN70" s="12"/>
      <c r="AO70" s="16"/>
      <c r="AP70" s="16"/>
      <c r="AQ70" s="16"/>
      <c r="AR70" s="16"/>
      <c r="AS70" s="16"/>
      <c r="AT70" s="16"/>
      <c r="AU70" s="16"/>
      <c r="AV70" s="16"/>
      <c r="AW70" s="16"/>
      <c r="AX70" s="16"/>
      <c r="AY70" s="16"/>
      <c r="AZ70" s="16"/>
      <c r="BA70" s="16"/>
      <c r="BB70" s="16"/>
      <c r="BC70" s="16"/>
      <c r="BD70" s="16"/>
    </row>
    <row r="71" spans="1:57"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row>
    <row r="72" spans="1:57" x14ac:dyDescent="0.2">
      <c r="J72" s="21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row>
    <row r="73" spans="1:57" x14ac:dyDescent="0.2">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row>
    <row r="74" spans="1:57"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row>
    <row r="75" spans="1:57"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row>
    <row r="76" spans="1:57"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row>
    <row r="77" spans="1:57"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row>
    <row r="78" spans="1:57"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row>
    <row r="79" spans="1:57"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row>
    <row r="80" spans="1:57"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row>
    <row r="81" spans="12:56"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row>
    <row r="82" spans="12:56"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row>
    <row r="83" spans="12:56"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row>
    <row r="84" spans="12:56"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row>
    <row r="85" spans="12:56"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row>
    <row r="86" spans="12:56"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row>
    <row r="87" spans="12:56"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row>
    <row r="88" spans="12:56"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row>
    <row r="89" spans="12:56"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row>
    <row r="90" spans="12:56"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row>
    <row r="91" spans="12:56"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row>
    <row r="92" spans="12:56"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row>
    <row r="93" spans="12:56"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row>
    <row r="94" spans="12:56"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row>
    <row r="95" spans="12:56"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row>
    <row r="96" spans="12:56"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row>
    <row r="97" spans="12:56"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row>
    <row r="98" spans="12:56"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row>
    <row r="99" spans="12:56"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row>
    <row r="100" spans="12:56"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row>
    <row r="101" spans="12:56"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row>
    <row r="102" spans="12:56"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row>
    <row r="103" spans="12:56"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row>
    <row r="104" spans="12:56"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row>
    <row r="105" spans="12:56"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row>
    <row r="106" spans="12:56"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row>
    <row r="107" spans="12:56"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row>
    <row r="108" spans="12:56"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row>
    <row r="109" spans="12:56"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row>
    <row r="110" spans="12:56"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row>
    <row r="111" spans="12:56"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row>
    <row r="112" spans="12:56"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row>
    <row r="113" spans="12:56"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row>
    <row r="114" spans="12:56"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row>
    <row r="115" spans="12:56"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row>
    <row r="116" spans="12:56"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row>
    <row r="117" spans="12:56"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row>
    <row r="118" spans="12:56"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row>
    <row r="119" spans="12:56"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row>
    <row r="120" spans="12:56"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row>
    <row r="121" spans="12:56"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row>
    <row r="122" spans="12:56"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row>
    <row r="123" spans="12:56"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row>
    <row r="124" spans="12:56"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row>
    <row r="125" spans="12:56"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row>
    <row r="126" spans="12:56"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row>
    <row r="127" spans="12:56"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row>
    <row r="128" spans="12:56"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row>
    <row r="129" spans="12:56"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row>
    <row r="130" spans="12:56"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row>
    <row r="131" spans="12:56"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row>
    <row r="132" spans="12:56"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row>
    <row r="133" spans="12:56"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row>
    <row r="134" spans="12:56"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row>
    <row r="135" spans="12:56"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row>
    <row r="136" spans="12:56"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row>
    <row r="137" spans="12:56"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row>
    <row r="138" spans="12:56"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row>
    <row r="139" spans="12:56"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row>
    <row r="140" spans="12:56"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row>
    <row r="141" spans="12:56"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row>
    <row r="142" spans="12:56"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row>
    <row r="143" spans="12:56"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row>
    <row r="144" spans="12:56"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row>
    <row r="145" spans="12:56"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row>
    <row r="146" spans="12:56"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row>
    <row r="147" spans="12:56" x14ac:dyDescent="0.2">
      <c r="L147" s="12"/>
      <c r="M147" s="12"/>
      <c r="N147" s="16"/>
      <c r="O147" s="12"/>
      <c r="P147" s="12"/>
      <c r="Q147" s="16"/>
      <c r="R147" s="12"/>
      <c r="S147" s="12"/>
      <c r="T147" s="16"/>
      <c r="U147" s="12"/>
      <c r="V147" s="12"/>
      <c r="W147" s="16"/>
      <c r="X147" s="12"/>
      <c r="Y147" s="12"/>
      <c r="Z147" s="16"/>
      <c r="AA147" s="12"/>
      <c r="AB147" s="12"/>
      <c r="AC147" s="16"/>
      <c r="AD147" s="12"/>
      <c r="AE147" s="12"/>
      <c r="AF147" s="16"/>
      <c r="AG147" s="12"/>
      <c r="AH147" s="12"/>
      <c r="AI147" s="16"/>
      <c r="AJ147" s="12"/>
      <c r="AK147" s="12"/>
      <c r="AL147" s="16"/>
      <c r="AM147" s="12"/>
      <c r="AN147" s="12"/>
      <c r="AO147" s="16"/>
      <c r="AP147" s="16"/>
      <c r="AQ147" s="16"/>
      <c r="AR147" s="16"/>
      <c r="AS147" s="16"/>
      <c r="AT147" s="16"/>
      <c r="AU147" s="16"/>
      <c r="AV147" s="16"/>
      <c r="AW147" s="16"/>
      <c r="AX147" s="16"/>
      <c r="AY147" s="16"/>
      <c r="AZ147" s="16"/>
      <c r="BA147" s="16"/>
      <c r="BB147" s="16"/>
      <c r="BC147" s="16"/>
      <c r="BD147" s="16"/>
    </row>
    <row r="148" spans="12:56" x14ac:dyDescent="0.2">
      <c r="L148" s="12"/>
      <c r="M148" s="12"/>
      <c r="N148" s="16"/>
      <c r="O148" s="12"/>
      <c r="P148" s="12"/>
      <c r="Q148" s="16"/>
      <c r="R148" s="12"/>
      <c r="S148" s="12"/>
      <c r="T148" s="16"/>
      <c r="U148" s="12"/>
      <c r="V148" s="12"/>
      <c r="W148" s="16"/>
      <c r="X148" s="12"/>
      <c r="Y148" s="12"/>
      <c r="Z148" s="16"/>
      <c r="AA148" s="12"/>
      <c r="AB148" s="12"/>
      <c r="AC148" s="16"/>
      <c r="AD148" s="12"/>
      <c r="AE148" s="12"/>
      <c r="AF148" s="16"/>
      <c r="AG148" s="12"/>
      <c r="AH148" s="12"/>
      <c r="AI148" s="16"/>
      <c r="AJ148" s="12"/>
      <c r="AK148" s="12"/>
      <c r="AL148" s="16"/>
      <c r="AM148" s="12"/>
      <c r="AN148" s="12"/>
      <c r="AO148" s="16"/>
      <c r="AP148" s="16"/>
      <c r="AQ148" s="16"/>
      <c r="AR148" s="16"/>
      <c r="AS148" s="16"/>
      <c r="AT148" s="16"/>
      <c r="AU148" s="16"/>
      <c r="AV148" s="16"/>
      <c r="AW148" s="16"/>
      <c r="AX148" s="16"/>
      <c r="AY148" s="16"/>
      <c r="AZ148" s="16"/>
      <c r="BA148" s="16"/>
      <c r="BB148" s="16"/>
      <c r="BC148" s="16"/>
      <c r="BD148" s="16"/>
    </row>
    <row r="149" spans="12:56" x14ac:dyDescent="0.2">
      <c r="L149" s="12"/>
      <c r="M149" s="12"/>
      <c r="N149" s="16"/>
      <c r="O149" s="12"/>
      <c r="P149" s="12"/>
      <c r="Q149" s="16"/>
      <c r="R149" s="12"/>
      <c r="S149" s="12"/>
      <c r="T149" s="16"/>
      <c r="U149" s="12"/>
      <c r="V149" s="12"/>
      <c r="W149" s="16"/>
      <c r="X149" s="12"/>
      <c r="Y149" s="12"/>
      <c r="Z149" s="16"/>
      <c r="AA149" s="12"/>
      <c r="AB149" s="12"/>
      <c r="AC149" s="16"/>
      <c r="AD149" s="12"/>
      <c r="AE149" s="12"/>
      <c r="AF149" s="16"/>
      <c r="AG149" s="12"/>
      <c r="AH149" s="12"/>
      <c r="AI149" s="16"/>
      <c r="AJ149" s="12"/>
      <c r="AK149" s="12"/>
      <c r="AL149" s="16"/>
      <c r="AM149" s="12"/>
      <c r="AN149" s="12"/>
      <c r="AO149" s="16"/>
      <c r="AP149" s="16"/>
      <c r="AQ149" s="16"/>
      <c r="AR149" s="16"/>
      <c r="AS149" s="16"/>
      <c r="AT149" s="16"/>
      <c r="AU149" s="16"/>
      <c r="AV149" s="16"/>
      <c r="AW149" s="16"/>
      <c r="AX149" s="16"/>
      <c r="AY149" s="16"/>
      <c r="AZ149" s="16"/>
      <c r="BA149" s="16"/>
      <c r="BB149" s="16"/>
      <c r="BC149" s="16"/>
      <c r="BD149" s="16"/>
    </row>
    <row r="150" spans="12:56" x14ac:dyDescent="0.2">
      <c r="L150" s="12"/>
      <c r="M150" s="12"/>
      <c r="N150" s="16"/>
      <c r="O150" s="12"/>
      <c r="P150" s="12"/>
      <c r="Q150" s="16"/>
      <c r="R150" s="12"/>
      <c r="S150" s="12"/>
      <c r="T150" s="16"/>
      <c r="U150" s="12"/>
      <c r="V150" s="12"/>
      <c r="W150" s="16"/>
      <c r="X150" s="12"/>
      <c r="Y150" s="12"/>
      <c r="Z150" s="16"/>
      <c r="AA150" s="12"/>
      <c r="AB150" s="12"/>
      <c r="AC150" s="16"/>
      <c r="AD150" s="12"/>
      <c r="AE150" s="12"/>
      <c r="AF150" s="16"/>
      <c r="AG150" s="12"/>
      <c r="AH150" s="12"/>
      <c r="AI150" s="16"/>
      <c r="AJ150" s="12"/>
      <c r="AK150" s="12"/>
      <c r="AL150" s="16"/>
      <c r="AM150" s="12"/>
      <c r="AN150" s="12"/>
      <c r="AO150" s="16"/>
      <c r="AP150" s="16"/>
      <c r="AQ150" s="16"/>
      <c r="AR150" s="16"/>
      <c r="AS150" s="16"/>
      <c r="AT150" s="16"/>
      <c r="AU150" s="16"/>
      <c r="AV150" s="16"/>
      <c r="AW150" s="16"/>
      <c r="AX150" s="16"/>
      <c r="AY150" s="16"/>
      <c r="AZ150" s="16"/>
      <c r="BA150" s="16"/>
      <c r="BB150" s="16"/>
      <c r="BC150" s="16"/>
      <c r="BD150" s="16"/>
    </row>
    <row r="151" spans="12:56" x14ac:dyDescent="0.2">
      <c r="L151" s="12"/>
      <c r="M151" s="12"/>
      <c r="N151" s="16"/>
      <c r="O151" s="12"/>
      <c r="P151" s="12"/>
      <c r="Q151" s="16"/>
      <c r="R151" s="12"/>
      <c r="S151" s="12"/>
      <c r="T151" s="16"/>
      <c r="U151" s="12"/>
      <c r="V151" s="12"/>
      <c r="W151" s="16"/>
      <c r="X151" s="12"/>
      <c r="Y151" s="12"/>
      <c r="Z151" s="16"/>
      <c r="AA151" s="12"/>
      <c r="AB151" s="12"/>
      <c r="AC151" s="16"/>
      <c r="AD151" s="12"/>
      <c r="AE151" s="12"/>
      <c r="AF151" s="16"/>
      <c r="AG151" s="12"/>
      <c r="AH151" s="12"/>
      <c r="AI151" s="16"/>
      <c r="AJ151" s="12"/>
      <c r="AK151" s="12"/>
      <c r="AL151" s="16"/>
      <c r="AM151" s="12"/>
      <c r="AN151" s="12"/>
      <c r="AO151" s="16"/>
      <c r="AP151" s="16"/>
      <c r="AQ151" s="16"/>
      <c r="AR151" s="16"/>
      <c r="AS151" s="16"/>
      <c r="AT151" s="16"/>
      <c r="AU151" s="16"/>
      <c r="AV151" s="16"/>
      <c r="AW151" s="16"/>
      <c r="AX151" s="16"/>
      <c r="AY151" s="16"/>
      <c r="AZ151" s="16"/>
      <c r="BA151" s="16"/>
      <c r="BB151" s="16"/>
      <c r="BC151" s="16"/>
      <c r="BD151" s="16"/>
    </row>
    <row r="152" spans="12:56" x14ac:dyDescent="0.2">
      <c r="L152" s="12"/>
      <c r="M152" s="12"/>
      <c r="N152" s="16"/>
      <c r="O152" s="12"/>
      <c r="P152" s="12"/>
      <c r="Q152" s="16"/>
      <c r="R152" s="12"/>
      <c r="S152" s="12"/>
      <c r="T152" s="16"/>
      <c r="U152" s="12"/>
      <c r="V152" s="12"/>
      <c r="W152" s="16"/>
      <c r="X152" s="12"/>
      <c r="Y152" s="12"/>
      <c r="Z152" s="16"/>
      <c r="AA152" s="12"/>
      <c r="AB152" s="12"/>
      <c r="AC152" s="16"/>
      <c r="AD152" s="12"/>
      <c r="AE152" s="12"/>
      <c r="AF152" s="16"/>
      <c r="AG152" s="12"/>
      <c r="AH152" s="12"/>
      <c r="AI152" s="16"/>
      <c r="AJ152" s="12"/>
      <c r="AK152" s="12"/>
      <c r="AL152" s="16"/>
      <c r="AM152" s="12"/>
      <c r="AN152" s="12"/>
      <c r="AO152" s="16"/>
      <c r="AP152" s="16"/>
      <c r="AQ152" s="16"/>
      <c r="AR152" s="16"/>
      <c r="AS152" s="16"/>
      <c r="AT152" s="16"/>
      <c r="AU152" s="16"/>
      <c r="AV152" s="16"/>
      <c r="AW152" s="16"/>
      <c r="AX152" s="16"/>
      <c r="AY152" s="16"/>
      <c r="AZ152" s="16"/>
      <c r="BA152" s="16"/>
      <c r="BB152" s="16"/>
      <c r="BC152" s="16"/>
      <c r="BD152" s="16"/>
    </row>
    <row r="153" spans="12:56" x14ac:dyDescent="0.2">
      <c r="L153" s="12"/>
      <c r="M153" s="12"/>
      <c r="N153" s="16"/>
      <c r="O153" s="12"/>
      <c r="P153" s="12"/>
      <c r="Q153" s="16"/>
      <c r="R153" s="12"/>
      <c r="S153" s="12"/>
      <c r="T153" s="16"/>
      <c r="U153" s="12"/>
      <c r="V153" s="12"/>
      <c r="W153" s="16"/>
      <c r="X153" s="12"/>
      <c r="Y153" s="12"/>
      <c r="Z153" s="16"/>
      <c r="AA153" s="12"/>
      <c r="AB153" s="12"/>
      <c r="AC153" s="16"/>
      <c r="AD153" s="12"/>
      <c r="AE153" s="12"/>
      <c r="AF153" s="16"/>
      <c r="AG153" s="12"/>
      <c r="AH153" s="12"/>
      <c r="AI153" s="16"/>
      <c r="AJ153" s="12"/>
      <c r="AK153" s="12"/>
      <c r="AL153" s="16"/>
      <c r="AM153" s="12"/>
      <c r="AN153" s="12"/>
      <c r="AO153" s="16"/>
      <c r="AP153" s="16"/>
      <c r="AQ153" s="16"/>
      <c r="AR153" s="16"/>
      <c r="AS153" s="16"/>
      <c r="AT153" s="16"/>
      <c r="AU153" s="16"/>
      <c r="AV153" s="16"/>
      <c r="AW153" s="16"/>
      <c r="AX153" s="16"/>
      <c r="AY153" s="16"/>
      <c r="AZ153" s="16"/>
      <c r="BA153" s="16"/>
      <c r="BB153" s="16"/>
      <c r="BC153" s="16"/>
      <c r="BD153" s="16"/>
    </row>
  </sheetData>
  <sheetProtection formatRows="0" insertRows="0" selectLockedCells="1"/>
  <protectedRanges>
    <protectedRange password="F692" sqref="B16:C16 E16:G16 B55:H55 E43:G43 B20:C20 E20:G20 B43:C43 E24:G24 B24:C24 E40:G40 B40:C40 B17:H19 B21:H23 B25:H39 B15:H15 B41:H42 B44:H46 B48:D48 B53:D53 B49:C52 E48:H54 B54:C54 C58:H58" name="Rango1_1_1_2"/>
    <protectedRange password="F692" sqref="J53 J48 J58 M53 P53 M58 P58 M48 P48 S53 V53 Y53 AB53 AE53 AH53 AK53 AN53 AQ53 AT53 AW53 AZ53 BC53 S58 V58 Y58 AB58 AE58 AH58 AK58 AN58 AQ58 AT58 AW58 AZ58 BC58 S48 V48 Y48 AB48 AE48 AH48 AK48 AN48 AQ48 AT48 AW48 AZ48 BC48" name="Rango1_1_1_3"/>
    <protectedRange password="F692" sqref="J54:J55 M54:M55 P54:P55 S54:S55 V54:V55 Y54:Y55 AB54:AB55 AE54:AE55 AH54:AH55 AK54:AK55 AN54:AN55 AQ54:AQ55 AT54:AT55 AW54:AW55 AZ54:AZ55 BC54:BC55" name="Rango1_1_1_3_2"/>
    <protectedRange password="F692" sqref="B14:C14 E14:H14 H16 H43 H20 H24 H40" name="Rango1_1_1_2_3"/>
    <protectedRange password="F692" sqref="J56:J57 M56:M57 P56:P57 S56:S57 V56:V57 Y56:Y57 AB56:AB57 AE56:AE57 AH56:AH57 AK56:AK57 AN56:AN57 AQ56:AQ57 AT56:AT57 AW56:AW57 AZ56:AZ57 BC56:BC57" name="Rango1_1_1_3_6"/>
    <protectedRange password="F692" sqref="H56:H57" name="Rango1_1_1_2_2_1"/>
    <protectedRange password="F692" sqref="E56:G57" name="Rango1_1_1_1_1_1_1"/>
    <protectedRange password="F692" sqref="B47:H47" name="Rango1_1_1_2_4"/>
  </protectedRanges>
  <mergeCells count="114">
    <mergeCell ref="B1:H1"/>
    <mergeCell ref="B2:H2"/>
    <mergeCell ref="B3:H3"/>
    <mergeCell ref="B4:H4"/>
    <mergeCell ref="B5:H5"/>
    <mergeCell ref="B7:H7"/>
    <mergeCell ref="B9:H9"/>
    <mergeCell ref="AV12:AX12"/>
    <mergeCell ref="AM10:AO10"/>
    <mergeCell ref="AM11:AO11"/>
    <mergeCell ref="AM12:AO12"/>
    <mergeCell ref="U10:W10"/>
    <mergeCell ref="U11:W11"/>
    <mergeCell ref="U12:W12"/>
    <mergeCell ref="AV10:AX10"/>
    <mergeCell ref="AV11:AX11"/>
    <mergeCell ref="AJ10:AL10"/>
    <mergeCell ref="AJ11:AL11"/>
    <mergeCell ref="AJ12:AL12"/>
    <mergeCell ref="AG10:AI10"/>
    <mergeCell ref="AG11:AI11"/>
    <mergeCell ref="AG12:AI12"/>
    <mergeCell ref="AA10:AC10"/>
    <mergeCell ref="AA11:AC11"/>
    <mergeCell ref="AY12:BA12"/>
    <mergeCell ref="BB10:BD10"/>
    <mergeCell ref="BB11:BD11"/>
    <mergeCell ref="BB12:BD12"/>
    <mergeCell ref="AP10:AR10"/>
    <mergeCell ref="AP11:AR11"/>
    <mergeCell ref="AP12:AR12"/>
    <mergeCell ref="AS10:AU10"/>
    <mergeCell ref="AS11:AU11"/>
    <mergeCell ref="AS12:AU12"/>
    <mergeCell ref="AY10:BA10"/>
    <mergeCell ref="AY11:BA11"/>
    <mergeCell ref="AA12:AC12"/>
    <mergeCell ref="AD10:AF10"/>
    <mergeCell ref="AD11:AF11"/>
    <mergeCell ref="AD12:AF12"/>
    <mergeCell ref="X10:Z10"/>
    <mergeCell ref="X11:Z11"/>
    <mergeCell ref="X12:Z12"/>
    <mergeCell ref="X60:Z60"/>
    <mergeCell ref="R10:T10"/>
    <mergeCell ref="R11:T11"/>
    <mergeCell ref="R12:T12"/>
    <mergeCell ref="R60:T60"/>
    <mergeCell ref="B11:H11"/>
    <mergeCell ref="B12:H12"/>
    <mergeCell ref="I61:K64"/>
    <mergeCell ref="I60:K60"/>
    <mergeCell ref="I11:K11"/>
    <mergeCell ref="I12:K12"/>
    <mergeCell ref="O10:Q10"/>
    <mergeCell ref="O11:Q11"/>
    <mergeCell ref="O12:Q12"/>
    <mergeCell ref="O60:Q60"/>
    <mergeCell ref="O61:Q64"/>
    <mergeCell ref="L10:N10"/>
    <mergeCell ref="L11:N11"/>
    <mergeCell ref="L12:N12"/>
    <mergeCell ref="L60:N60"/>
    <mergeCell ref="B52:F52"/>
    <mergeCell ref="B54:F54"/>
    <mergeCell ref="B56:G56"/>
    <mergeCell ref="B49:F49"/>
    <mergeCell ref="B50:F50"/>
    <mergeCell ref="B51:F51"/>
    <mergeCell ref="I10:K10"/>
    <mergeCell ref="B57:G57"/>
    <mergeCell ref="AG60:AI60"/>
    <mergeCell ref="BB65:BD68"/>
    <mergeCell ref="H65:H68"/>
    <mergeCell ref="U65:W68"/>
    <mergeCell ref="X65:Z68"/>
    <mergeCell ref="AA65:AC68"/>
    <mergeCell ref="AD65:AF68"/>
    <mergeCell ref="AG65:AI68"/>
    <mergeCell ref="AJ65:AL68"/>
    <mergeCell ref="AM65:AO68"/>
    <mergeCell ref="AP65:AR68"/>
    <mergeCell ref="I65:K68"/>
    <mergeCell ref="L65:N68"/>
    <mergeCell ref="O65:Q68"/>
    <mergeCell ref="R65:T68"/>
    <mergeCell ref="AS65:AU68"/>
    <mergeCell ref="AV65:AX68"/>
    <mergeCell ref="AY65:BA68"/>
    <mergeCell ref="R61:T64"/>
    <mergeCell ref="H61:H64"/>
    <mergeCell ref="AA60:AC60"/>
    <mergeCell ref="AA61:AC64"/>
    <mergeCell ref="AG61:AI64"/>
    <mergeCell ref="X61:Z64"/>
    <mergeCell ref="AV61:AX64"/>
    <mergeCell ref="AY61:BA64"/>
    <mergeCell ref="BB61:BD64"/>
    <mergeCell ref="L61:N64"/>
    <mergeCell ref="AP60:AR60"/>
    <mergeCell ref="AS60:AU60"/>
    <mergeCell ref="AV60:AX60"/>
    <mergeCell ref="AY60:BA60"/>
    <mergeCell ref="BB60:BD60"/>
    <mergeCell ref="AP61:AR64"/>
    <mergeCell ref="AS61:AU64"/>
    <mergeCell ref="U60:W60"/>
    <mergeCell ref="U61:W64"/>
    <mergeCell ref="AD60:AF60"/>
    <mergeCell ref="AD61:AF64"/>
    <mergeCell ref="AM60:AO60"/>
    <mergeCell ref="AM61:AO64"/>
    <mergeCell ref="AJ60:AL60"/>
    <mergeCell ref="AJ61:AL64"/>
  </mergeCells>
  <phoneticPr fontId="4" type="noConversion"/>
  <conditionalFormatting sqref="I10:K10">
    <cfRule type="cellIs" dxfId="216" priority="30734" operator="equal">
      <formula>"NO ADMISIBLE"</formula>
    </cfRule>
    <cfRule type="cellIs" dxfId="215" priority="30735" operator="equal">
      <formula>"RECHAZO"</formula>
    </cfRule>
    <cfRule type="cellIs" dxfId="214" priority="30736" operator="equal">
      <formula>"ADMISIBLE"</formula>
    </cfRule>
  </conditionalFormatting>
  <conditionalFormatting sqref="L10:N10">
    <cfRule type="cellIs" dxfId="213" priority="18606" operator="equal">
      <formula>"NO ADMISIBLE"</formula>
    </cfRule>
    <cfRule type="cellIs" dxfId="212" priority="18607" operator="equal">
      <formula>"RECHAZO"</formula>
    </cfRule>
    <cfRule type="cellIs" dxfId="211" priority="18608" operator="equal">
      <formula>"ADMISIBLE"</formula>
    </cfRule>
  </conditionalFormatting>
  <conditionalFormatting sqref="O10:Q10">
    <cfRule type="cellIs" dxfId="210" priority="18596" operator="equal">
      <formula>"NO ADMISIBLE"</formula>
    </cfRule>
    <cfRule type="cellIs" dxfId="209" priority="18597" operator="equal">
      <formula>"RECHAZO"</formula>
    </cfRule>
    <cfRule type="cellIs" dxfId="208" priority="18598" operator="equal">
      <formula>"ADMISIBLE"</formula>
    </cfRule>
  </conditionalFormatting>
  <conditionalFormatting sqref="R10:T10">
    <cfRule type="cellIs" dxfId="207" priority="18586" operator="equal">
      <formula>"NO ADMISIBLE"</formula>
    </cfRule>
    <cfRule type="cellIs" dxfId="206" priority="18587" operator="equal">
      <formula>"RECHAZO"</formula>
    </cfRule>
    <cfRule type="cellIs" dxfId="205" priority="18588" operator="equal">
      <formula>"ADMISIBLE"</formula>
    </cfRule>
  </conditionalFormatting>
  <conditionalFormatting sqref="U10:W10">
    <cfRule type="cellIs" dxfId="204" priority="18576" operator="equal">
      <formula>"NO ADMISIBLE"</formula>
    </cfRule>
    <cfRule type="cellIs" dxfId="203" priority="18577" operator="equal">
      <formula>"RECHAZO"</formula>
    </cfRule>
    <cfRule type="cellIs" dxfId="202" priority="18578" operator="equal">
      <formula>"ADMISIBLE"</formula>
    </cfRule>
  </conditionalFormatting>
  <conditionalFormatting sqref="X10:Z10">
    <cfRule type="cellIs" dxfId="201" priority="18566" operator="equal">
      <formula>"NO ADMISIBLE"</formula>
    </cfRule>
    <cfRule type="cellIs" dxfId="200" priority="18567" operator="equal">
      <formula>"RECHAZO"</formula>
    </cfRule>
    <cfRule type="cellIs" dxfId="199" priority="18568" operator="equal">
      <formula>"ADMISIBLE"</formula>
    </cfRule>
  </conditionalFormatting>
  <conditionalFormatting sqref="AA10:AC10">
    <cfRule type="cellIs" dxfId="198" priority="18556" operator="equal">
      <formula>"NO ADMISIBLE"</formula>
    </cfRule>
    <cfRule type="cellIs" dxfId="197" priority="18557" operator="equal">
      <formula>"RECHAZO"</formula>
    </cfRule>
    <cfRule type="cellIs" dxfId="196" priority="18558" operator="equal">
      <formula>"ADMISIBLE"</formula>
    </cfRule>
  </conditionalFormatting>
  <conditionalFormatting sqref="AD10:AF10">
    <cfRule type="cellIs" dxfId="195" priority="18546" operator="equal">
      <formula>"NO ADMISIBLE"</formula>
    </cfRule>
    <cfRule type="cellIs" dxfId="194" priority="18547" operator="equal">
      <formula>"RECHAZO"</formula>
    </cfRule>
    <cfRule type="cellIs" dxfId="193" priority="18548" operator="equal">
      <formula>"ADMISIBLE"</formula>
    </cfRule>
  </conditionalFormatting>
  <conditionalFormatting sqref="AG10:AI10">
    <cfRule type="cellIs" dxfId="192" priority="18536" operator="equal">
      <formula>"NO ADMISIBLE"</formula>
    </cfRule>
    <cfRule type="cellIs" dxfId="191" priority="18537" operator="equal">
      <formula>"RECHAZO"</formula>
    </cfRule>
    <cfRule type="cellIs" dxfId="190" priority="18538" operator="equal">
      <formula>"ADMISIBLE"</formula>
    </cfRule>
  </conditionalFormatting>
  <conditionalFormatting sqref="H59">
    <cfRule type="cellIs" dxfId="189" priority="18408" operator="notEqual">
      <formula>""</formula>
    </cfRule>
  </conditionalFormatting>
  <conditionalFormatting sqref="K51 K53:K55 K58 K48:K49">
    <cfRule type="cellIs" dxfId="188" priority="18406" operator="equal">
      <formula>"PARA REVISIÓN"</formula>
    </cfRule>
    <cfRule type="cellIs" dxfId="187" priority="18407" operator="equal">
      <formula>"CUMPLE"</formula>
    </cfRule>
  </conditionalFormatting>
  <conditionalFormatting sqref="AJ10:AL10">
    <cfRule type="cellIs" dxfId="186" priority="18398" operator="equal">
      <formula>"NO ADMISIBLE"</formula>
    </cfRule>
    <cfRule type="cellIs" dxfId="185" priority="18399" operator="equal">
      <formula>"RECHAZO"</formula>
    </cfRule>
    <cfRule type="cellIs" dxfId="184" priority="18400" operator="equal">
      <formula>"ADMISIBLE"</formula>
    </cfRule>
  </conditionalFormatting>
  <conditionalFormatting sqref="AM10:AO10">
    <cfRule type="cellIs" dxfId="183" priority="18395" operator="equal">
      <formula>"NO ADMISIBLE"</formula>
    </cfRule>
    <cfRule type="cellIs" dxfId="182" priority="18396" operator="equal">
      <formula>"RECHAZO"</formula>
    </cfRule>
    <cfRule type="cellIs" dxfId="181" priority="18397" operator="equal">
      <formula>"ADMISIBLE"</formula>
    </cfRule>
  </conditionalFormatting>
  <conditionalFormatting sqref="AP10:AR10">
    <cfRule type="cellIs" dxfId="180" priority="18392" operator="equal">
      <formula>"NO ADMISIBLE"</formula>
    </cfRule>
    <cfRule type="cellIs" dxfId="179" priority="18393" operator="equal">
      <formula>"RECHAZO"</formula>
    </cfRule>
    <cfRule type="cellIs" dxfId="178" priority="18394" operator="equal">
      <formula>"ADMISIBLE"</formula>
    </cfRule>
  </conditionalFormatting>
  <conditionalFormatting sqref="AS10:AU10">
    <cfRule type="cellIs" dxfId="177" priority="18389" operator="equal">
      <formula>"NO ADMISIBLE"</formula>
    </cfRule>
    <cfRule type="cellIs" dxfId="176" priority="18390" operator="equal">
      <formula>"RECHAZO"</formula>
    </cfRule>
    <cfRule type="cellIs" dxfId="175" priority="18391" operator="equal">
      <formula>"ADMISIBLE"</formula>
    </cfRule>
  </conditionalFormatting>
  <conditionalFormatting sqref="AV10:AX10">
    <cfRule type="cellIs" dxfId="174" priority="18386" operator="equal">
      <formula>"NO ADMISIBLE"</formula>
    </cfRule>
    <cfRule type="cellIs" dxfId="173" priority="18387" operator="equal">
      <formula>"RECHAZO"</formula>
    </cfRule>
    <cfRule type="cellIs" dxfId="172" priority="18388" operator="equal">
      <formula>"ADMISIBLE"</formula>
    </cfRule>
  </conditionalFormatting>
  <conditionalFormatting sqref="AY10:BA10">
    <cfRule type="cellIs" dxfId="171" priority="18383" operator="equal">
      <formula>"NO ADMISIBLE"</formula>
    </cfRule>
    <cfRule type="cellIs" dxfId="170" priority="18384" operator="equal">
      <formula>"RECHAZO"</formula>
    </cfRule>
    <cfRule type="cellIs" dxfId="169" priority="18385" operator="equal">
      <formula>"ADMISIBLE"</formula>
    </cfRule>
  </conditionalFormatting>
  <conditionalFormatting sqref="BB10:BD10">
    <cfRule type="cellIs" dxfId="168" priority="18380" operator="equal">
      <formula>"NO ADMISIBLE"</formula>
    </cfRule>
    <cfRule type="cellIs" dxfId="167" priority="18381" operator="equal">
      <formula>"RECHAZO"</formula>
    </cfRule>
    <cfRule type="cellIs" dxfId="166" priority="18382" operator="equal">
      <formula>"ADMISIBLE"</formula>
    </cfRule>
  </conditionalFormatting>
  <conditionalFormatting sqref="K18 K22:K23 K26:K38">
    <cfRule type="cellIs" dxfId="165" priority="18301" operator="equal">
      <formula>"NO VÁLIDA"</formula>
    </cfRule>
    <cfRule type="cellIs" dxfId="164" priority="18302" operator="equal">
      <formula>"VÁLIDA"</formula>
    </cfRule>
  </conditionalFormatting>
  <conditionalFormatting sqref="K52">
    <cfRule type="cellIs" dxfId="163" priority="18287" operator="equal">
      <formula>"NO VÁLIDA"</formula>
    </cfRule>
    <cfRule type="cellIs" dxfId="162" priority="18288" operator="equal">
      <formula>"VÁLIDA"</formula>
    </cfRule>
  </conditionalFormatting>
  <conditionalFormatting sqref="J59">
    <cfRule type="cellIs" dxfId="161" priority="18223" operator="equal">
      <formula>"RECHAZO"</formula>
    </cfRule>
    <cfRule type="cellIs" dxfId="160" priority="18224" operator="equal">
      <formula>"NO ADMISIBLE"</formula>
    </cfRule>
    <cfRule type="cellIs" dxfId="159" priority="18225" operator="notBetween">
      <formula>"RECHAZO"</formula>
      <formula>"NO ADMISIBLE"</formula>
    </cfRule>
  </conditionalFormatting>
  <conditionalFormatting sqref="K59">
    <cfRule type="cellIs" dxfId="158" priority="17809" operator="equal">
      <formula>"NO VÁLIDA"</formula>
    </cfRule>
    <cfRule type="cellIs" dxfId="157" priority="17810" operator="equal">
      <formula>"VÁLIDA"</formula>
    </cfRule>
  </conditionalFormatting>
  <conditionalFormatting sqref="K14">
    <cfRule type="cellIs" dxfId="156" priority="16990" operator="equal">
      <formula>"PARA REVISIÓN"</formula>
    </cfRule>
    <cfRule type="cellIs" dxfId="155" priority="16991" operator="equal">
      <formula>"CUMPLE"</formula>
    </cfRule>
  </conditionalFormatting>
  <conditionalFormatting sqref="K15">
    <cfRule type="cellIs" dxfId="154" priority="16988" operator="equal">
      <formula>"NO VÁLIDA"</formula>
    </cfRule>
    <cfRule type="cellIs" dxfId="153" priority="16989" operator="equal">
      <formula>"VÁLIDA"</formula>
    </cfRule>
  </conditionalFormatting>
  <conditionalFormatting sqref="K16">
    <cfRule type="cellIs" dxfId="152" priority="12251" operator="equal">
      <formula>"PARA REVISIÓN"</formula>
    </cfRule>
    <cfRule type="cellIs" dxfId="151" priority="12252" operator="equal">
      <formula>"CUMPLE"</formula>
    </cfRule>
  </conditionalFormatting>
  <conditionalFormatting sqref="K17">
    <cfRule type="cellIs" dxfId="150" priority="12249" operator="equal">
      <formula>"NO VÁLIDA"</formula>
    </cfRule>
    <cfRule type="cellIs" dxfId="149" priority="12250" operator="equal">
      <formula>"VÁLIDA"</formula>
    </cfRule>
  </conditionalFormatting>
  <conditionalFormatting sqref="K19">
    <cfRule type="cellIs" dxfId="148" priority="5348" operator="equal">
      <formula>"NO VÁLIDA"</formula>
    </cfRule>
    <cfRule type="cellIs" dxfId="147" priority="5349" operator="equal">
      <formula>"VÁLIDA"</formula>
    </cfRule>
  </conditionalFormatting>
  <conditionalFormatting sqref="K44">
    <cfRule type="cellIs" dxfId="146" priority="5061" operator="equal">
      <formula>"NO VÁLIDA"</formula>
    </cfRule>
    <cfRule type="cellIs" dxfId="145" priority="5062" operator="equal">
      <formula>"VÁLIDA"</formula>
    </cfRule>
  </conditionalFormatting>
  <conditionalFormatting sqref="K21">
    <cfRule type="cellIs" dxfId="144" priority="3807" operator="equal">
      <formula>"NO VÁLIDA"</formula>
    </cfRule>
    <cfRule type="cellIs" dxfId="143" priority="3808" operator="equal">
      <formula>"VÁLIDA"</formula>
    </cfRule>
  </conditionalFormatting>
  <conditionalFormatting sqref="K20">
    <cfRule type="cellIs" dxfId="142" priority="1483" operator="equal">
      <formula>"PARA REVISIÓN"</formula>
    </cfRule>
    <cfRule type="cellIs" dxfId="141" priority="1484" operator="equal">
      <formula>"CUMPLE"</formula>
    </cfRule>
  </conditionalFormatting>
  <conditionalFormatting sqref="K43">
    <cfRule type="cellIs" dxfId="140" priority="1479" operator="equal">
      <formula>"PARA REVISIÓN"</formula>
    </cfRule>
    <cfRule type="cellIs" dxfId="139" priority="1480" operator="equal">
      <formula>"CUMPLE"</formula>
    </cfRule>
  </conditionalFormatting>
  <conditionalFormatting sqref="K56">
    <cfRule type="cellIs" dxfId="138" priority="1475" operator="equal">
      <formula>"NO VÁLIDA"</formula>
    </cfRule>
    <cfRule type="cellIs" dxfId="137" priority="1476" operator="equal">
      <formula>"VÁLIDA"</formula>
    </cfRule>
  </conditionalFormatting>
  <conditionalFormatting sqref="K25">
    <cfRule type="cellIs" dxfId="136" priority="697" operator="equal">
      <formula>"NO VÁLIDA"</formula>
    </cfRule>
    <cfRule type="cellIs" dxfId="135" priority="698" operator="equal">
      <formula>"VÁLIDA"</formula>
    </cfRule>
  </conditionalFormatting>
  <conditionalFormatting sqref="K39">
    <cfRule type="cellIs" dxfId="134" priority="695" operator="equal">
      <formula>"NO VÁLIDA"</formula>
    </cfRule>
    <cfRule type="cellIs" dxfId="133" priority="696" operator="equal">
      <formula>"VÁLIDA"</formula>
    </cfRule>
  </conditionalFormatting>
  <conditionalFormatting sqref="K24">
    <cfRule type="cellIs" dxfId="132" priority="693" operator="equal">
      <formula>"PARA REVISIÓN"</formula>
    </cfRule>
    <cfRule type="cellIs" dxfId="131" priority="694" operator="equal">
      <formula>"CUMPLE"</formula>
    </cfRule>
  </conditionalFormatting>
  <conditionalFormatting sqref="K41">
    <cfRule type="cellIs" dxfId="130" priority="691" operator="equal">
      <formula>"NO VÁLIDA"</formula>
    </cfRule>
    <cfRule type="cellIs" dxfId="129" priority="692" operator="equal">
      <formula>"VÁLIDA"</formula>
    </cfRule>
  </conditionalFormatting>
  <conditionalFormatting sqref="K42">
    <cfRule type="cellIs" dxfId="128" priority="689" operator="equal">
      <formula>"NO VÁLIDA"</formula>
    </cfRule>
    <cfRule type="cellIs" dxfId="127" priority="690" operator="equal">
      <formula>"VÁLIDA"</formula>
    </cfRule>
  </conditionalFormatting>
  <conditionalFormatting sqref="K40">
    <cfRule type="cellIs" dxfId="126" priority="687" operator="equal">
      <formula>"PARA REVISIÓN"</formula>
    </cfRule>
    <cfRule type="cellIs" dxfId="125" priority="688" operator="equal">
      <formula>"CUMPLE"</formula>
    </cfRule>
  </conditionalFormatting>
  <conditionalFormatting sqref="K46">
    <cfRule type="cellIs" dxfId="124" priority="673" operator="equal">
      <formula>"NO VÁLIDA"</formula>
    </cfRule>
    <cfRule type="cellIs" dxfId="123" priority="674" operator="equal">
      <formula>"VÁLIDA"</formula>
    </cfRule>
  </conditionalFormatting>
  <conditionalFormatting sqref="K47">
    <cfRule type="cellIs" dxfId="122" priority="219" operator="equal">
      <formula>"NO VÁLIDA"</formula>
    </cfRule>
    <cfRule type="cellIs" dxfId="121" priority="220" operator="equal">
      <formula>"VÁLIDA"</formula>
    </cfRule>
  </conditionalFormatting>
  <conditionalFormatting sqref="K45">
    <cfRule type="cellIs" dxfId="120" priority="217" operator="equal">
      <formula>"NO VÁLIDA"</formula>
    </cfRule>
    <cfRule type="cellIs" dxfId="119" priority="218" operator="equal">
      <formula>"VÁLIDA"</formula>
    </cfRule>
  </conditionalFormatting>
  <conditionalFormatting sqref="K50">
    <cfRule type="cellIs" dxfId="118" priority="215" operator="equal">
      <formula>"PARA REVISIÓN"</formula>
    </cfRule>
    <cfRule type="cellIs" dxfId="117" priority="216" operator="equal">
      <formula>"CUMPLE"</formula>
    </cfRule>
  </conditionalFormatting>
  <conditionalFormatting sqref="K57">
    <cfRule type="cellIs" dxfId="116" priority="213" operator="equal">
      <formula>"NO VÁLIDA"</formula>
    </cfRule>
    <cfRule type="cellIs" dxfId="115" priority="214" operator="equal">
      <formula>"VÁLIDA"</formula>
    </cfRule>
  </conditionalFormatting>
  <conditionalFormatting sqref="N51 Q51 N53:N55 Q53:Q55 N58 Q58 N48:N49 Q48:Q49">
    <cfRule type="cellIs" dxfId="114" priority="105" operator="equal">
      <formula>"PARA REVISIÓN"</formula>
    </cfRule>
    <cfRule type="cellIs" dxfId="113" priority="106" operator="equal">
      <formula>"CUMPLE"</formula>
    </cfRule>
  </conditionalFormatting>
  <conditionalFormatting sqref="N18 Q18 N22:N23 Q22:Q23 N26:N38 Q26:Q38">
    <cfRule type="cellIs" dxfId="112" priority="103" operator="equal">
      <formula>"NO VÁLIDA"</formula>
    </cfRule>
    <cfRule type="cellIs" dxfId="111" priority="104" operator="equal">
      <formula>"VÁLIDA"</formula>
    </cfRule>
  </conditionalFormatting>
  <conditionalFormatting sqref="N52 Q52">
    <cfRule type="cellIs" dxfId="110" priority="101" operator="equal">
      <formula>"NO VÁLIDA"</formula>
    </cfRule>
    <cfRule type="cellIs" dxfId="109" priority="102" operator="equal">
      <formula>"VÁLIDA"</formula>
    </cfRule>
  </conditionalFormatting>
  <conditionalFormatting sqref="M59 P59">
    <cfRule type="cellIs" dxfId="108" priority="98" operator="equal">
      <formula>"RECHAZO"</formula>
    </cfRule>
    <cfRule type="cellIs" dxfId="107" priority="99" operator="equal">
      <formula>"NO ADMISIBLE"</formula>
    </cfRule>
    <cfRule type="cellIs" dxfId="106" priority="100" operator="notBetween">
      <formula>"RECHAZO"</formula>
      <formula>"NO ADMISIBLE"</formula>
    </cfRule>
  </conditionalFormatting>
  <conditionalFormatting sqref="N59 Q59">
    <cfRule type="cellIs" dxfId="105" priority="96" operator="equal">
      <formula>"NO VÁLIDA"</formula>
    </cfRule>
    <cfRule type="cellIs" dxfId="104" priority="97" operator="equal">
      <formula>"VÁLIDA"</formula>
    </cfRule>
  </conditionalFormatting>
  <conditionalFormatting sqref="N14 Q14">
    <cfRule type="cellIs" dxfId="103" priority="94" operator="equal">
      <formula>"PARA REVISIÓN"</formula>
    </cfRule>
    <cfRule type="cellIs" dxfId="102" priority="95" operator="equal">
      <formula>"CUMPLE"</formula>
    </cfRule>
  </conditionalFormatting>
  <conditionalFormatting sqref="N15 Q15">
    <cfRule type="cellIs" dxfId="101" priority="92" operator="equal">
      <formula>"NO VÁLIDA"</formula>
    </cfRule>
    <cfRule type="cellIs" dxfId="100" priority="93" operator="equal">
      <formula>"VÁLIDA"</formula>
    </cfRule>
  </conditionalFormatting>
  <conditionalFormatting sqref="N16 Q16">
    <cfRule type="cellIs" dxfId="99" priority="90" operator="equal">
      <formula>"PARA REVISIÓN"</formula>
    </cfRule>
    <cfRule type="cellIs" dxfId="98" priority="91" operator="equal">
      <formula>"CUMPLE"</formula>
    </cfRule>
  </conditionalFormatting>
  <conditionalFormatting sqref="N17 Q17">
    <cfRule type="cellIs" dxfId="97" priority="88" operator="equal">
      <formula>"NO VÁLIDA"</formula>
    </cfRule>
    <cfRule type="cellIs" dxfId="96" priority="89" operator="equal">
      <formula>"VÁLIDA"</formula>
    </cfRule>
  </conditionalFormatting>
  <conditionalFormatting sqref="N19 Q19">
    <cfRule type="cellIs" dxfId="95" priority="86" operator="equal">
      <formula>"NO VÁLIDA"</formula>
    </cfRule>
    <cfRule type="cellIs" dxfId="94" priority="87" operator="equal">
      <formula>"VÁLIDA"</formula>
    </cfRule>
  </conditionalFormatting>
  <conditionalFormatting sqref="N44 Q44">
    <cfRule type="cellIs" dxfId="93" priority="84" operator="equal">
      <formula>"NO VÁLIDA"</formula>
    </cfRule>
    <cfRule type="cellIs" dxfId="92" priority="85" operator="equal">
      <formula>"VÁLIDA"</formula>
    </cfRule>
  </conditionalFormatting>
  <conditionalFormatting sqref="N21 Q21">
    <cfRule type="cellIs" dxfId="91" priority="82" operator="equal">
      <formula>"NO VÁLIDA"</formula>
    </cfRule>
    <cfRule type="cellIs" dxfId="90" priority="83" operator="equal">
      <formula>"VÁLIDA"</formula>
    </cfRule>
  </conditionalFormatting>
  <conditionalFormatting sqref="N20 Q20">
    <cfRule type="cellIs" dxfId="89" priority="80" operator="equal">
      <formula>"PARA REVISIÓN"</formula>
    </cfRule>
    <cfRule type="cellIs" dxfId="88" priority="81" operator="equal">
      <formula>"CUMPLE"</formula>
    </cfRule>
  </conditionalFormatting>
  <conditionalFormatting sqref="N43 Q43">
    <cfRule type="cellIs" dxfId="87" priority="78" operator="equal">
      <formula>"PARA REVISIÓN"</formula>
    </cfRule>
    <cfRule type="cellIs" dxfId="86" priority="79" operator="equal">
      <formula>"CUMPLE"</formula>
    </cfRule>
  </conditionalFormatting>
  <conditionalFormatting sqref="N56 Q56">
    <cfRule type="cellIs" dxfId="85" priority="76" operator="equal">
      <formula>"NO VÁLIDA"</formula>
    </cfRule>
    <cfRule type="cellIs" dxfId="84" priority="77" operator="equal">
      <formula>"VÁLIDA"</formula>
    </cfRule>
  </conditionalFormatting>
  <conditionalFormatting sqref="N25 Q25">
    <cfRule type="cellIs" dxfId="83" priority="74" operator="equal">
      <formula>"NO VÁLIDA"</formula>
    </cfRule>
    <cfRule type="cellIs" dxfId="82" priority="75" operator="equal">
      <formula>"VÁLIDA"</formula>
    </cfRule>
  </conditionalFormatting>
  <conditionalFormatting sqref="N39 Q39">
    <cfRule type="cellIs" dxfId="81" priority="72" operator="equal">
      <formula>"NO VÁLIDA"</formula>
    </cfRule>
    <cfRule type="cellIs" dxfId="80" priority="73" operator="equal">
      <formula>"VÁLIDA"</formula>
    </cfRule>
  </conditionalFormatting>
  <conditionalFormatting sqref="N24 Q24">
    <cfRule type="cellIs" dxfId="79" priority="70" operator="equal">
      <formula>"PARA REVISIÓN"</formula>
    </cfRule>
    <cfRule type="cellIs" dxfId="78" priority="71" operator="equal">
      <formula>"CUMPLE"</formula>
    </cfRule>
  </conditionalFormatting>
  <conditionalFormatting sqref="N41 Q41">
    <cfRule type="cellIs" dxfId="77" priority="68" operator="equal">
      <formula>"NO VÁLIDA"</formula>
    </cfRule>
    <cfRule type="cellIs" dxfId="76" priority="69" operator="equal">
      <formula>"VÁLIDA"</formula>
    </cfRule>
  </conditionalFormatting>
  <conditionalFormatting sqref="N42 Q42">
    <cfRule type="cellIs" dxfId="75" priority="66" operator="equal">
      <formula>"NO VÁLIDA"</formula>
    </cfRule>
    <cfRule type="cellIs" dxfId="74" priority="67" operator="equal">
      <formula>"VÁLIDA"</formula>
    </cfRule>
  </conditionalFormatting>
  <conditionalFormatting sqref="N40 Q40">
    <cfRule type="cellIs" dxfId="73" priority="64" operator="equal">
      <formula>"PARA REVISIÓN"</formula>
    </cfRule>
    <cfRule type="cellIs" dxfId="72" priority="65" operator="equal">
      <formula>"CUMPLE"</formula>
    </cfRule>
  </conditionalFormatting>
  <conditionalFormatting sqref="N46 Q46">
    <cfRule type="cellIs" dxfId="71" priority="62" operator="equal">
      <formula>"NO VÁLIDA"</formula>
    </cfRule>
    <cfRule type="cellIs" dxfId="70" priority="63" operator="equal">
      <formula>"VÁLIDA"</formula>
    </cfRule>
  </conditionalFormatting>
  <conditionalFormatting sqref="N47 Q47">
    <cfRule type="cellIs" dxfId="69" priority="60" operator="equal">
      <formula>"NO VÁLIDA"</formula>
    </cfRule>
    <cfRule type="cellIs" dxfId="68" priority="61" operator="equal">
      <formula>"VÁLIDA"</formula>
    </cfRule>
  </conditionalFormatting>
  <conditionalFormatting sqref="N45 Q45">
    <cfRule type="cellIs" dxfId="67" priority="58" operator="equal">
      <formula>"NO VÁLIDA"</formula>
    </cfRule>
    <cfRule type="cellIs" dxfId="66" priority="59" operator="equal">
      <formula>"VÁLIDA"</formula>
    </cfRule>
  </conditionalFormatting>
  <conditionalFormatting sqref="N50 Q50">
    <cfRule type="cellIs" dxfId="65" priority="56" operator="equal">
      <formula>"PARA REVISIÓN"</formula>
    </cfRule>
    <cfRule type="cellIs" dxfId="64" priority="57" operator="equal">
      <formula>"CUMPLE"</formula>
    </cfRule>
  </conditionalFormatting>
  <conditionalFormatting sqref="N57 Q57">
    <cfRule type="cellIs" dxfId="63" priority="54" operator="equal">
      <formula>"NO VÁLIDA"</formula>
    </cfRule>
    <cfRule type="cellIs" dxfId="62" priority="55" operator="equal">
      <formula>"VÁLIDA"</formula>
    </cfRule>
  </conditionalFormatting>
  <conditionalFormatting sqref="T51 W51 Z51 AC51 AF51 AI51 AL51 AO51 AR51 AU51 AX51 BA51 BD51 T53:T55 W53:W55 Z53:Z55 AC53:AC55 AF53:AF55 AI53:AI55 AL53:AL55 AO53:AO55 AR53:AR55 AU53:AU55 AX53:AX55 BA53:BA55 BD53:BD55 T58 W58 Z58 AC58 AF58 AI58 AL58 AO58 AR58 AU58 AX58 BA58 BD58 T48:T49 W48:W49 Z48:Z49 AC48:AC49 AF48:AF49 AI48:AI49 AL48:AL49 AO48:AO49 AR48:AR49 AU48:AU49 AX48:AX49 BA48:BA49 BD48:BD49">
    <cfRule type="cellIs" dxfId="61" priority="52" operator="equal">
      <formula>"PARA REVISIÓN"</formula>
    </cfRule>
    <cfRule type="cellIs" dxfId="60" priority="53" operator="equal">
      <formula>"CUMPLE"</formula>
    </cfRule>
  </conditionalFormatting>
  <conditionalFormatting sqref="T18 W18 Z18 AC18 AF18 AI18 AL18 AO18 AR18 AU18 AX18 BA18 BD18 T22:T23 W22:W23 Z22:Z23 AC22:AC23 AF22:AF23 AI22:AI23 AL22:AL23 AO22:AO23 AR22:AR23 AU22:AU23 AX22:AX23 BA22:BA23 BD22:BD23 T26:T38 W26:W38 Z26:Z38 AC26:AC38 AF26:AF38 AI26:AI38 AL26:AL38 AO26:AO38 AR26:AR38 AU26:AU38 AX26:AX38 BA26:BA38 BD26:BD38">
    <cfRule type="cellIs" dxfId="59" priority="50" operator="equal">
      <formula>"NO VÁLIDA"</formula>
    </cfRule>
    <cfRule type="cellIs" dxfId="58" priority="51" operator="equal">
      <formula>"VÁLIDA"</formula>
    </cfRule>
  </conditionalFormatting>
  <conditionalFormatting sqref="T52 W52 Z52 AC52 AF52 AI52 AL52 AO52 AR52 AU52 AX52 BA52 BD52">
    <cfRule type="cellIs" dxfId="57" priority="48" operator="equal">
      <formula>"NO VÁLIDA"</formula>
    </cfRule>
    <cfRule type="cellIs" dxfId="56" priority="49" operator="equal">
      <formula>"VÁLIDA"</formula>
    </cfRule>
  </conditionalFormatting>
  <conditionalFormatting sqref="S59 V59 Y59 AB59 AE59 AH59 AK59 AN59 AQ59 AT59 AW59 AZ59 BC59">
    <cfRule type="cellIs" dxfId="55" priority="45" operator="equal">
      <formula>"RECHAZO"</formula>
    </cfRule>
    <cfRule type="cellIs" dxfId="54" priority="46" operator="equal">
      <formula>"NO ADMISIBLE"</formula>
    </cfRule>
    <cfRule type="cellIs" dxfId="53" priority="47" operator="notBetween">
      <formula>"RECHAZO"</formula>
      <formula>"NO ADMISIBLE"</formula>
    </cfRule>
  </conditionalFormatting>
  <conditionalFormatting sqref="T59 W59 Z59 AC59 AF59 AI59 AL59 AO59 AR59 AU59 AX59 BA59 BD59">
    <cfRule type="cellIs" dxfId="52" priority="43" operator="equal">
      <formula>"NO VÁLIDA"</formula>
    </cfRule>
    <cfRule type="cellIs" dxfId="51" priority="44" operator="equal">
      <formula>"VÁLIDA"</formula>
    </cfRule>
  </conditionalFormatting>
  <conditionalFormatting sqref="T14 W14 Z14 AC14 AF14 AI14 AL14 AO14 AR14 AU14 AX14 BA14 BD14">
    <cfRule type="cellIs" dxfId="50" priority="41" operator="equal">
      <formula>"PARA REVISIÓN"</formula>
    </cfRule>
    <cfRule type="cellIs" dxfId="49" priority="42" operator="equal">
      <formula>"CUMPLE"</formula>
    </cfRule>
  </conditionalFormatting>
  <conditionalFormatting sqref="T15 W15 Z15 AC15 AF15 AI15 AL15 AO15 AR15 AU15 AX15 BA15 BD15">
    <cfRule type="cellIs" dxfId="48" priority="39" operator="equal">
      <formula>"NO VÁLIDA"</formula>
    </cfRule>
    <cfRule type="cellIs" dxfId="47" priority="40" operator="equal">
      <formula>"VÁLIDA"</formula>
    </cfRule>
  </conditionalFormatting>
  <conditionalFormatting sqref="T16 W16 Z16 AC16 AF16 AI16 AL16 AO16 AR16 AU16 AX16 BA16 BD16">
    <cfRule type="cellIs" dxfId="46" priority="37" operator="equal">
      <formula>"PARA REVISIÓN"</formula>
    </cfRule>
    <cfRule type="cellIs" dxfId="45" priority="38" operator="equal">
      <formula>"CUMPLE"</formula>
    </cfRule>
  </conditionalFormatting>
  <conditionalFormatting sqref="T17 W17 Z17 AC17 AF17 AI17 AL17 AO17 AR17 AU17 AX17 BA17 BD17">
    <cfRule type="cellIs" dxfId="44" priority="35" operator="equal">
      <formula>"NO VÁLIDA"</formula>
    </cfRule>
    <cfRule type="cellIs" dxfId="43" priority="36" operator="equal">
      <formula>"VÁLIDA"</formula>
    </cfRule>
  </conditionalFormatting>
  <conditionalFormatting sqref="T19 W19 Z19 AC19 AF19 AI19 AL19 AO19 AR19 AU19 AX19 BA19 BD19">
    <cfRule type="cellIs" dxfId="42" priority="33" operator="equal">
      <formula>"NO VÁLIDA"</formula>
    </cfRule>
    <cfRule type="cellIs" dxfId="41" priority="34" operator="equal">
      <formula>"VÁLIDA"</formula>
    </cfRule>
  </conditionalFormatting>
  <conditionalFormatting sqref="T44 W44 Z44 AC44 AF44 AI44 AL44 AO44 AR44 AU44 AX44 BA44 BD44">
    <cfRule type="cellIs" dxfId="40" priority="31" operator="equal">
      <formula>"NO VÁLIDA"</formula>
    </cfRule>
    <cfRule type="cellIs" dxfId="39" priority="32" operator="equal">
      <formula>"VÁLIDA"</formula>
    </cfRule>
  </conditionalFormatting>
  <conditionalFormatting sqref="T21 W21 Z21 AC21 AF21 AI21 AL21 AO21 AR21 AU21 AX21 BA21 BD21">
    <cfRule type="cellIs" dxfId="38" priority="29" operator="equal">
      <formula>"NO VÁLIDA"</formula>
    </cfRule>
    <cfRule type="cellIs" dxfId="37" priority="30" operator="equal">
      <formula>"VÁLIDA"</formula>
    </cfRule>
  </conditionalFormatting>
  <conditionalFormatting sqref="T20 W20 Z20 AC20 AF20 AI20 AL20 AO20 AR20 AU20 AX20 BA20 BD20">
    <cfRule type="cellIs" dxfId="36" priority="27" operator="equal">
      <formula>"PARA REVISIÓN"</formula>
    </cfRule>
    <cfRule type="cellIs" dxfId="35" priority="28" operator="equal">
      <formula>"CUMPLE"</formula>
    </cfRule>
  </conditionalFormatting>
  <conditionalFormatting sqref="T43 W43 Z43 AC43 AF43 AI43 AL43 AO43 AR43 AU43 AX43 BA43 BD43">
    <cfRule type="cellIs" dxfId="34" priority="25" operator="equal">
      <formula>"PARA REVISIÓN"</formula>
    </cfRule>
    <cfRule type="cellIs" dxfId="33" priority="26" operator="equal">
      <formula>"CUMPLE"</formula>
    </cfRule>
  </conditionalFormatting>
  <conditionalFormatting sqref="T56 W56 Z56 AC56 AF56 AI56 AL56 AO56 AR56 AU56 AX56 BA56 BD56">
    <cfRule type="cellIs" dxfId="32" priority="23" operator="equal">
      <formula>"NO VÁLIDA"</formula>
    </cfRule>
    <cfRule type="cellIs" dxfId="31" priority="24" operator="equal">
      <formula>"VÁLIDA"</formula>
    </cfRule>
  </conditionalFormatting>
  <conditionalFormatting sqref="T25 W25 Z25 AC25 AF25 AI25 AL25 AO25 AR25 AU25 AX25 BA25 BD25">
    <cfRule type="cellIs" dxfId="30" priority="21" operator="equal">
      <formula>"NO VÁLIDA"</formula>
    </cfRule>
    <cfRule type="cellIs" dxfId="29" priority="22" operator="equal">
      <formula>"VÁLIDA"</formula>
    </cfRule>
  </conditionalFormatting>
  <conditionalFormatting sqref="T39 W39 Z39 AC39 AF39 AI39 AL39 AO39 AR39 AU39 AX39 BA39 BD39">
    <cfRule type="cellIs" dxfId="28" priority="19" operator="equal">
      <formula>"NO VÁLIDA"</formula>
    </cfRule>
    <cfRule type="cellIs" dxfId="27" priority="20" operator="equal">
      <formula>"VÁLIDA"</formula>
    </cfRule>
  </conditionalFormatting>
  <conditionalFormatting sqref="T24 W24 Z24 AC24 AF24 AI24 AL24 AO24 AR24 AU24 AX24 BA24 BD24">
    <cfRule type="cellIs" dxfId="26" priority="17" operator="equal">
      <formula>"PARA REVISIÓN"</formula>
    </cfRule>
    <cfRule type="cellIs" dxfId="25" priority="18" operator="equal">
      <formula>"CUMPLE"</formula>
    </cfRule>
  </conditionalFormatting>
  <conditionalFormatting sqref="T41 W41 Z41 AC41 AF41 AI41 AL41 AO41 AR41 AU41 AX41 BA41 BD41">
    <cfRule type="cellIs" dxfId="24" priority="15" operator="equal">
      <formula>"NO VÁLIDA"</formula>
    </cfRule>
    <cfRule type="cellIs" dxfId="23" priority="16" operator="equal">
      <formula>"VÁLIDA"</formula>
    </cfRule>
  </conditionalFormatting>
  <conditionalFormatting sqref="T42 W42 Z42 AC42 AF42 AI42 AL42 AO42 AR42 AU42 AX42 BA42 BD42">
    <cfRule type="cellIs" dxfId="22" priority="13" operator="equal">
      <formula>"NO VÁLIDA"</formula>
    </cfRule>
    <cfRule type="cellIs" dxfId="21" priority="14" operator="equal">
      <formula>"VÁLIDA"</formula>
    </cfRule>
  </conditionalFormatting>
  <conditionalFormatting sqref="T40 W40 Z40 AC40 AF40 AI40 AL40 AO40 AR40 AU40 AX40 BA40 BD40">
    <cfRule type="cellIs" dxfId="20" priority="11" operator="equal">
      <formula>"PARA REVISIÓN"</formula>
    </cfRule>
    <cfRule type="cellIs" dxfId="19" priority="12" operator="equal">
      <formula>"CUMPLE"</formula>
    </cfRule>
  </conditionalFormatting>
  <conditionalFormatting sqref="T46 W46 Z46 AC46 AF46 AI46 AL46 AO46 AR46 AU46 AX46 BA46 BD46">
    <cfRule type="cellIs" dxfId="18" priority="9" operator="equal">
      <formula>"NO VÁLIDA"</formula>
    </cfRule>
    <cfRule type="cellIs" dxfId="17" priority="10" operator="equal">
      <formula>"VÁLIDA"</formula>
    </cfRule>
  </conditionalFormatting>
  <conditionalFormatting sqref="T47 W47 Z47 AC47 AF47 AI47 AL47 AO47 AR47 AU47 AX47 BA47 BD47">
    <cfRule type="cellIs" dxfId="16" priority="7" operator="equal">
      <formula>"NO VÁLIDA"</formula>
    </cfRule>
    <cfRule type="cellIs" dxfId="15" priority="8" operator="equal">
      <formula>"VÁLIDA"</formula>
    </cfRule>
  </conditionalFormatting>
  <conditionalFormatting sqref="T45 W45 Z45 AC45 AF45 AI45 AL45 AO45 AR45 AU45 AX45 BA45 BD45">
    <cfRule type="cellIs" dxfId="14" priority="5" operator="equal">
      <formula>"NO VÁLIDA"</formula>
    </cfRule>
    <cfRule type="cellIs" dxfId="13" priority="6" operator="equal">
      <formula>"VÁLIDA"</formula>
    </cfRule>
  </conditionalFormatting>
  <conditionalFormatting sqref="T50 W50 Z50 AC50 AF50 AI50 AL50 AO50 AR50 AU50 AX50 BA50 BD50">
    <cfRule type="cellIs" dxfId="12" priority="3" operator="equal">
      <formula>"PARA REVISIÓN"</formula>
    </cfRule>
    <cfRule type="cellIs" dxfId="11" priority="4" operator="equal">
      <formula>"CUMPLE"</formula>
    </cfRule>
  </conditionalFormatting>
  <conditionalFormatting sqref="T57 W57 Z57 AC57 AF57 AI57 AL57 AO57 AR57 AU57 AX57 BA57 BD57">
    <cfRule type="cellIs" dxfId="10" priority="1" operator="equal">
      <formula>"NO VÁLIDA"</formula>
    </cfRule>
    <cfRule type="cellIs" dxfId="9"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&amp;L&amp;9&amp;F&amp;A&amp;C&amp;P de &amp;N&amp;R&amp;9INSTITUTO NACIONAL DE VIAS&amp;D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89"/>
  <sheetViews>
    <sheetView showGridLines="0" topLeftCell="A53" zoomScale="90" zoomScaleNormal="90" workbookViewId="0">
      <selection activeCell="H22" sqref="H22"/>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3"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65" t="s">
        <v>109</v>
      </c>
      <c r="C1" s="365"/>
      <c r="D1" s="365"/>
      <c r="E1" s="365"/>
      <c r="F1" s="365"/>
      <c r="G1" s="365"/>
      <c r="H1" s="365"/>
    </row>
    <row r="2" spans="2:17" x14ac:dyDescent="0.2">
      <c r="B2" s="350"/>
      <c r="C2" s="350"/>
      <c r="D2" s="350"/>
      <c r="E2" s="350"/>
      <c r="F2" s="350"/>
      <c r="G2" s="350"/>
      <c r="H2" s="350"/>
    </row>
    <row r="3" spans="2:17" x14ac:dyDescent="0.2">
      <c r="B3" s="350" t="s">
        <v>110</v>
      </c>
      <c r="C3" s="350"/>
      <c r="D3" s="350"/>
      <c r="E3" s="350"/>
      <c r="F3" s="350"/>
      <c r="G3" s="350"/>
      <c r="H3" s="350"/>
    </row>
    <row r="4" spans="2:17" x14ac:dyDescent="0.2">
      <c r="B4" s="350"/>
      <c r="C4" s="350"/>
      <c r="D4" s="350"/>
      <c r="E4" s="350"/>
      <c r="F4" s="350"/>
      <c r="G4" s="350"/>
      <c r="H4" s="350"/>
    </row>
    <row r="5" spans="2:17" x14ac:dyDescent="0.2">
      <c r="B5" s="350" t="s">
        <v>111</v>
      </c>
      <c r="C5" s="350"/>
      <c r="D5" s="350"/>
      <c r="E5" s="350"/>
      <c r="F5" s="350"/>
      <c r="G5" s="350"/>
      <c r="H5" s="350"/>
    </row>
    <row r="6" spans="2:17" ht="15.75" x14ac:dyDescent="0.2">
      <c r="B6" s="49"/>
      <c r="C6" s="49"/>
      <c r="D6" s="44"/>
      <c r="E6" s="44"/>
      <c r="F6" s="44"/>
      <c r="G6" s="44"/>
      <c r="H6" s="44"/>
    </row>
    <row r="7" spans="2:17" x14ac:dyDescent="0.2">
      <c r="B7" s="350" t="s">
        <v>112</v>
      </c>
      <c r="C7" s="350"/>
      <c r="D7" s="350"/>
      <c r="E7" s="350"/>
      <c r="F7" s="350"/>
      <c r="G7" s="350"/>
      <c r="H7" s="350"/>
    </row>
    <row r="8" spans="2:17" ht="15.75" x14ac:dyDescent="0.2">
      <c r="B8" s="49"/>
      <c r="C8" s="49"/>
      <c r="D8" s="44"/>
      <c r="E8" s="44"/>
      <c r="F8" s="44"/>
      <c r="G8" s="44"/>
      <c r="H8" s="44"/>
    </row>
    <row r="9" spans="2:17" ht="15.75" customHeight="1" x14ac:dyDescent="0.2">
      <c r="B9" s="361" t="s">
        <v>23</v>
      </c>
      <c r="C9" s="361"/>
      <c r="D9" s="361"/>
      <c r="E9" s="361"/>
      <c r="F9" s="361"/>
      <c r="G9" s="361"/>
      <c r="H9" s="361"/>
    </row>
    <row r="10" spans="2:17" ht="16.5" customHeight="1" x14ac:dyDescent="0.2">
      <c r="B10" s="445" t="s">
        <v>24</v>
      </c>
      <c r="C10" s="445"/>
      <c r="D10" s="445"/>
      <c r="E10" s="445"/>
      <c r="F10" s="445"/>
      <c r="G10" s="445"/>
      <c r="H10" s="445"/>
      <c r="Q10"/>
    </row>
    <row r="11" spans="2:17" ht="16.5" thickBot="1" x14ac:dyDescent="0.25">
      <c r="B11" s="50"/>
      <c r="C11" s="50"/>
      <c r="D11" s="44"/>
      <c r="E11" s="44"/>
      <c r="F11" s="44"/>
      <c r="G11" s="44"/>
      <c r="H11" s="44"/>
    </row>
    <row r="12" spans="2:17" ht="15.75" thickBot="1" x14ac:dyDescent="0.25">
      <c r="B12" s="416" t="s">
        <v>41</v>
      </c>
      <c r="C12" s="417"/>
      <c r="D12" s="417"/>
      <c r="E12" s="417"/>
      <c r="F12" s="417"/>
      <c r="G12" s="417"/>
      <c r="H12" s="418"/>
      <c r="O12" s="297" t="s">
        <v>180</v>
      </c>
    </row>
    <row r="13" spans="2:17" ht="13.5" thickBot="1" x14ac:dyDescent="0.25">
      <c r="B13" s="86" t="s">
        <v>91</v>
      </c>
      <c r="C13" s="87"/>
      <c r="D13" s="88"/>
      <c r="E13" s="88"/>
      <c r="F13" s="88"/>
      <c r="G13" s="119" t="s">
        <v>42</v>
      </c>
      <c r="H13" s="120">
        <v>3196.3</v>
      </c>
      <c r="O13" s="204">
        <v>2</v>
      </c>
    </row>
    <row r="14" spans="2:17" ht="13.5" thickBot="1" x14ac:dyDescent="0.25">
      <c r="B14" s="89"/>
      <c r="C14" s="87"/>
      <c r="D14" s="88"/>
      <c r="E14" s="88"/>
      <c r="F14" s="88"/>
      <c r="G14" s="119" t="s">
        <v>43</v>
      </c>
      <c r="H14" s="121">
        <v>30.00000000001819</v>
      </c>
    </row>
    <row r="15" spans="2:17" ht="15.75" thickBot="1" x14ac:dyDescent="0.25">
      <c r="B15" s="90" t="s">
        <v>75</v>
      </c>
      <c r="C15" s="91"/>
      <c r="D15" s="92"/>
      <c r="E15" s="427" t="s">
        <v>226</v>
      </c>
      <c r="F15" s="427"/>
      <c r="G15" s="427"/>
      <c r="H15" s="428"/>
      <c r="O15" s="297" t="s">
        <v>86</v>
      </c>
    </row>
    <row r="16" spans="2:17" ht="16.5" thickBot="1" x14ac:dyDescent="0.25">
      <c r="B16" s="50"/>
      <c r="C16" s="50"/>
      <c r="D16" s="44"/>
      <c r="E16" s="44"/>
      <c r="F16" s="44"/>
      <c r="G16" s="44"/>
      <c r="H16" s="44"/>
      <c r="O16" s="204" t="s">
        <v>90</v>
      </c>
    </row>
    <row r="17" spans="2:16" ht="15.6" customHeight="1" x14ac:dyDescent="0.2">
      <c r="B17" s="416" t="s">
        <v>44</v>
      </c>
      <c r="C17" s="417"/>
      <c r="D17" s="417"/>
      <c r="E17" s="417"/>
      <c r="F17" s="417"/>
      <c r="G17" s="417"/>
      <c r="H17" s="418"/>
    </row>
    <row r="18" spans="2:16" outlineLevel="1" x14ac:dyDescent="0.2">
      <c r="B18" s="89"/>
      <c r="C18" s="97"/>
      <c r="D18" s="93"/>
      <c r="E18" s="94"/>
      <c r="F18" s="94"/>
      <c r="G18" s="97" t="s">
        <v>45</v>
      </c>
      <c r="H18" s="105">
        <v>10</v>
      </c>
    </row>
    <row r="19" spans="2:16" outlineLevel="1" x14ac:dyDescent="0.2">
      <c r="B19" s="98"/>
      <c r="C19" s="97"/>
      <c r="D19" s="93"/>
      <c r="E19" s="94"/>
      <c r="F19" s="94"/>
      <c r="G19" s="97" t="s">
        <v>49</v>
      </c>
      <c r="H19" s="108">
        <v>8743668957</v>
      </c>
    </row>
    <row r="20" spans="2:16" outlineLevel="1" x14ac:dyDescent="0.2">
      <c r="B20" s="98"/>
      <c r="C20" s="97"/>
      <c r="D20" s="93"/>
      <c r="E20" s="94"/>
      <c r="F20" s="94"/>
      <c r="G20" s="97" t="s">
        <v>50</v>
      </c>
      <c r="H20" s="108">
        <v>9391365728</v>
      </c>
    </row>
    <row r="21" spans="2:16" outlineLevel="1" x14ac:dyDescent="0.2">
      <c r="B21" s="89"/>
      <c r="C21" s="99"/>
      <c r="D21" s="93"/>
      <c r="E21" s="94"/>
      <c r="F21" s="94"/>
      <c r="G21" s="97" t="s">
        <v>56</v>
      </c>
      <c r="H21" s="108">
        <v>9234890235.5</v>
      </c>
    </row>
    <row r="22" spans="2:16" outlineLevel="1" x14ac:dyDescent="0.2">
      <c r="B22" s="89"/>
      <c r="C22" s="99"/>
      <c r="D22" s="93"/>
      <c r="E22" s="94"/>
      <c r="F22" s="94"/>
      <c r="G22" s="97" t="s">
        <v>57</v>
      </c>
      <c r="H22" s="108">
        <v>9281664482</v>
      </c>
    </row>
    <row r="23" spans="2:16" outlineLevel="1" x14ac:dyDescent="0.2">
      <c r="B23" s="89"/>
      <c r="C23" s="99"/>
      <c r="D23" s="93"/>
      <c r="E23" s="94"/>
      <c r="F23" s="94"/>
      <c r="G23" s="97" t="s">
        <v>58</v>
      </c>
      <c r="H23" s="108">
        <v>180313018.79346362</v>
      </c>
    </row>
    <row r="24" spans="2:16" outlineLevel="1" x14ac:dyDescent="0.2">
      <c r="B24" s="100"/>
      <c r="C24" s="101"/>
      <c r="D24" s="93"/>
      <c r="E24" s="94"/>
      <c r="F24" s="94"/>
      <c r="G24" s="97" t="s">
        <v>59</v>
      </c>
      <c r="H24" s="108">
        <v>9411568285</v>
      </c>
    </row>
    <row r="25" spans="2:16" ht="13.5" outlineLevel="1" thickBot="1" x14ac:dyDescent="0.25">
      <c r="B25" s="102"/>
      <c r="C25" s="103"/>
      <c r="D25" s="95"/>
      <c r="E25" s="96"/>
      <c r="F25" s="96"/>
      <c r="G25" s="104" t="s">
        <v>46</v>
      </c>
      <c r="H25" s="106">
        <v>900</v>
      </c>
    </row>
    <row r="26" spans="2:16" customFormat="1" ht="13.5" outlineLevel="1" thickBot="1" x14ac:dyDescent="0.25">
      <c r="O26" s="201"/>
      <c r="P26" s="201"/>
    </row>
    <row r="27" spans="2:16" ht="16.149999999999999" customHeight="1" outlineLevel="1" x14ac:dyDescent="0.2">
      <c r="B27" s="436" t="s">
        <v>60</v>
      </c>
      <c r="C27" s="437"/>
      <c r="D27" s="437"/>
      <c r="E27" s="437"/>
      <c r="F27" s="437"/>
      <c r="G27" s="437"/>
      <c r="H27" s="438"/>
    </row>
    <row r="28" spans="2:16" outlineLevel="1" x14ac:dyDescent="0.2">
      <c r="B28" s="419" t="s">
        <v>47</v>
      </c>
      <c r="C28" s="420"/>
      <c r="D28" s="420"/>
      <c r="E28" s="420"/>
      <c r="F28" s="420"/>
      <c r="G28" s="421"/>
      <c r="H28" s="107">
        <v>9234890235.5</v>
      </c>
    </row>
    <row r="29" spans="2:16" ht="15" outlineLevel="1" x14ac:dyDescent="0.2">
      <c r="B29" s="439" t="s">
        <v>61</v>
      </c>
      <c r="C29" s="440"/>
      <c r="D29" s="440"/>
      <c r="E29" s="440"/>
      <c r="F29" s="440"/>
      <c r="G29" s="440"/>
      <c r="H29" s="441"/>
    </row>
    <row r="30" spans="2:16" outlineLevel="1" x14ac:dyDescent="0.2">
      <c r="B30" s="419" t="s">
        <v>48</v>
      </c>
      <c r="C30" s="420"/>
      <c r="D30" s="420"/>
      <c r="E30" s="420"/>
      <c r="F30" s="420"/>
      <c r="G30" s="421"/>
      <c r="H30" s="107">
        <v>9313127981.75</v>
      </c>
    </row>
    <row r="31" spans="2:16" ht="15" outlineLevel="1" x14ac:dyDescent="0.2">
      <c r="B31" s="439" t="s">
        <v>200</v>
      </c>
      <c r="C31" s="440"/>
      <c r="D31" s="440"/>
      <c r="E31" s="440"/>
      <c r="F31" s="440"/>
      <c r="G31" s="440"/>
      <c r="H31" s="441"/>
    </row>
    <row r="32" spans="2:16" outlineLevel="1" x14ac:dyDescent="0.2">
      <c r="B32" s="419" t="s">
        <v>78</v>
      </c>
      <c r="C32" s="420"/>
      <c r="D32" s="420"/>
      <c r="E32" s="420"/>
      <c r="F32" s="420"/>
      <c r="G32" s="421"/>
      <c r="H32" s="107">
        <v>4</v>
      </c>
    </row>
    <row r="33" spans="2:34" ht="13.5" hidden="1" outlineLevel="1" x14ac:dyDescent="0.2">
      <c r="B33" s="419" t="s">
        <v>76</v>
      </c>
      <c r="C33" s="420"/>
      <c r="D33" s="420"/>
      <c r="E33" s="420"/>
      <c r="F33" s="420"/>
      <c r="G33" s="421"/>
      <c r="H33" s="109">
        <v>4503506109.9704332</v>
      </c>
      <c r="I33" s="159"/>
    </row>
    <row r="34" spans="2:34" ht="13.5" hidden="1" outlineLevel="1" x14ac:dyDescent="0.2">
      <c r="B34" s="419" t="s">
        <v>77</v>
      </c>
      <c r="C34" s="420"/>
      <c r="D34" s="420"/>
      <c r="E34" s="420"/>
      <c r="F34" s="420"/>
      <c r="G34" s="421"/>
      <c r="H34" s="109">
        <v>7845.9943367187807</v>
      </c>
      <c r="I34" s="159"/>
    </row>
    <row r="35" spans="2:34" ht="13.15" customHeight="1" outlineLevel="1" thickBot="1" x14ac:dyDescent="0.25">
      <c r="B35" s="424" t="s">
        <v>201</v>
      </c>
      <c r="C35" s="425"/>
      <c r="D35" s="425"/>
      <c r="E35" s="425"/>
      <c r="F35" s="425"/>
      <c r="G35" s="426"/>
      <c r="H35" s="110">
        <v>9283857845.207674</v>
      </c>
      <c r="I35" s="16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422" t="s">
        <v>62</v>
      </c>
      <c r="C38" s="423"/>
      <c r="D38" s="423"/>
      <c r="E38" s="442" t="s">
        <v>226</v>
      </c>
      <c r="F38" s="442"/>
      <c r="G38" s="442"/>
      <c r="H38" s="301">
        <v>9234890235.5</v>
      </c>
      <c r="I38" s="158"/>
      <c r="O38" s="202"/>
      <c r="P38" s="202"/>
    </row>
    <row r="39" spans="2:34" ht="15.75" x14ac:dyDescent="0.25">
      <c r="B39" s="82"/>
      <c r="C39" s="82"/>
      <c r="D39" s="82"/>
      <c r="E39" s="83"/>
      <c r="F39" s="83"/>
      <c r="G39" s="44"/>
      <c r="H39" s="44"/>
      <c r="I39"/>
    </row>
    <row r="40" spans="2:34" ht="26.25" customHeight="1" thickBot="1" x14ac:dyDescent="0.25">
      <c r="B40" s="50"/>
      <c r="C40" s="50"/>
      <c r="D40" s="44"/>
      <c r="E40" s="44"/>
      <c r="F40" s="44"/>
      <c r="G40" s="44"/>
      <c r="H40" s="44"/>
    </row>
    <row r="41" spans="2:34" ht="25.5" customHeight="1" x14ac:dyDescent="0.2">
      <c r="B41" s="429" t="s">
        <v>64</v>
      </c>
      <c r="C41" s="430"/>
      <c r="D41" s="430"/>
      <c r="E41" s="430"/>
      <c r="F41" s="430"/>
      <c r="G41" s="430"/>
      <c r="H41" s="431"/>
    </row>
    <row r="42" spans="2:34" ht="60" outlineLevel="1" x14ac:dyDescent="0.2">
      <c r="B42" s="408" t="s">
        <v>37</v>
      </c>
      <c r="C42" s="410" t="s">
        <v>12</v>
      </c>
      <c r="D42" s="412" t="s">
        <v>6</v>
      </c>
      <c r="E42" s="302" t="s">
        <v>181</v>
      </c>
      <c r="F42" s="302" t="s">
        <v>25</v>
      </c>
      <c r="G42" s="302" t="s">
        <v>27</v>
      </c>
      <c r="H42" s="303" t="s">
        <v>5</v>
      </c>
      <c r="I42" s="443" t="s">
        <v>55</v>
      </c>
      <c r="J42" s="434" t="s">
        <v>51</v>
      </c>
      <c r="K42" s="434" t="s">
        <v>52</v>
      </c>
      <c r="L42" s="434" t="s">
        <v>53</v>
      </c>
      <c r="M42" s="434" t="s">
        <v>54</v>
      </c>
      <c r="AE42" s="43" t="s">
        <v>227</v>
      </c>
      <c r="AF42" s="43" t="s">
        <v>227</v>
      </c>
      <c r="AG42" s="43" t="s">
        <v>227</v>
      </c>
      <c r="AH42" s="43" t="s">
        <v>227</v>
      </c>
    </row>
    <row r="43" spans="2:34" ht="22.5" customHeight="1" outlineLevel="1" thickBot="1" x14ac:dyDescent="0.25">
      <c r="B43" s="409"/>
      <c r="C43" s="411"/>
      <c r="D43" s="413"/>
      <c r="E43" s="304" t="s">
        <v>26</v>
      </c>
      <c r="F43" s="304" t="s">
        <v>79</v>
      </c>
      <c r="G43" s="304" t="s">
        <v>14</v>
      </c>
      <c r="H43" s="305" t="s">
        <v>63</v>
      </c>
      <c r="I43" s="444"/>
      <c r="J43" s="435"/>
      <c r="K43" s="435"/>
      <c r="L43" s="435"/>
      <c r="M43" s="435"/>
    </row>
    <row r="44" spans="2:34" ht="26.25" customHeight="1" outlineLevel="1" x14ac:dyDescent="0.2">
      <c r="B44" s="181">
        <v>1</v>
      </c>
      <c r="C44" s="182">
        <v>2</v>
      </c>
      <c r="D44" s="183" t="s">
        <v>183</v>
      </c>
      <c r="E44" s="184">
        <v>9238053994</v>
      </c>
      <c r="F44" s="185">
        <v>9.2380539939999995</v>
      </c>
      <c r="G44" s="228">
        <v>-1.8436278178690424E-2</v>
      </c>
      <c r="H44" s="207">
        <v>899.38334239446522</v>
      </c>
      <c r="I44" s="84">
        <v>0.98156372182130958</v>
      </c>
      <c r="J44" s="85">
        <v>1.0003425875586305</v>
      </c>
      <c r="K44" s="85">
        <v>0.99193890732553924</v>
      </c>
      <c r="L44" s="85">
        <v>0.99506629119366385</v>
      </c>
      <c r="M44" s="85" t="e">
        <v>#REF!</v>
      </c>
      <c r="N44" s="244">
        <v>1</v>
      </c>
      <c r="O44" s="245">
        <v>2888374</v>
      </c>
      <c r="P44" s="226"/>
    </row>
    <row r="45" spans="2:34" ht="26.25" customHeight="1" outlineLevel="1" x14ac:dyDescent="0.2">
      <c r="B45" s="186">
        <v>2</v>
      </c>
      <c r="C45" s="187">
        <v>4</v>
      </c>
      <c r="D45" s="188" t="s">
        <v>184</v>
      </c>
      <c r="E45" s="189">
        <v>9240942368</v>
      </c>
      <c r="F45" s="190">
        <v>9.2409423680000007</v>
      </c>
      <c r="G45" s="229">
        <v>-1.8129382036354169E-2</v>
      </c>
      <c r="H45" s="207">
        <v>898.82036080319369</v>
      </c>
      <c r="I45" s="84">
        <v>0.98187061796364583</v>
      </c>
      <c r="J45" s="85">
        <v>1.0006553551093369</v>
      </c>
      <c r="K45" s="85">
        <v>0.99224904737791053</v>
      </c>
      <c r="L45" s="85">
        <v>0.99537740905524241</v>
      </c>
      <c r="M45" s="85" t="e">
        <v>#REF!</v>
      </c>
      <c r="N45" s="244">
        <v>1</v>
      </c>
      <c r="O45" s="245">
        <v>33009659</v>
      </c>
      <c r="P45" s="226"/>
    </row>
    <row r="46" spans="2:34" ht="26.25" customHeight="1" outlineLevel="1" x14ac:dyDescent="0.2">
      <c r="B46" s="186">
        <v>3</v>
      </c>
      <c r="C46" s="187">
        <v>12</v>
      </c>
      <c r="D46" s="188" t="s">
        <v>185</v>
      </c>
      <c r="E46" s="189">
        <v>9273952027</v>
      </c>
      <c r="F46" s="190">
        <v>9.273952027</v>
      </c>
      <c r="G46" s="229">
        <v>-1.4622032570207333E-2</v>
      </c>
      <c r="H46" s="207">
        <v>892.38634971212593</v>
      </c>
      <c r="I46" s="84">
        <v>0.98537796742979267</v>
      </c>
      <c r="J46" s="85">
        <v>1.0042298057154857</v>
      </c>
      <c r="K46" s="85">
        <v>0.99579346973146199</v>
      </c>
      <c r="L46" s="85">
        <v>0.99893300625959203</v>
      </c>
      <c r="M46" s="85" t="e">
        <v>#REF!</v>
      </c>
      <c r="N46" s="244">
        <v>1</v>
      </c>
      <c r="O46" s="245">
        <v>22258634</v>
      </c>
      <c r="P46" s="226"/>
    </row>
    <row r="47" spans="2:34" ht="26.25" customHeight="1" outlineLevel="1" x14ac:dyDescent="0.2">
      <c r="B47" s="186">
        <v>4</v>
      </c>
      <c r="C47" s="187">
        <v>14</v>
      </c>
      <c r="D47" s="188" t="s">
        <v>186</v>
      </c>
      <c r="E47" s="189">
        <v>9296210661</v>
      </c>
      <c r="F47" s="190">
        <v>9.2962106609999999</v>
      </c>
      <c r="G47" s="229">
        <v>-1.2257003350212625E-2</v>
      </c>
      <c r="H47" s="207">
        <v>888.04785297006583</v>
      </c>
      <c r="I47" s="84">
        <v>0.98774299664978737</v>
      </c>
      <c r="J47" s="85">
        <v>1.0066400816832968</v>
      </c>
      <c r="K47" s="85">
        <v>0.99818349744756529</v>
      </c>
      <c r="L47" s="85">
        <v>1.0013305692523828</v>
      </c>
      <c r="M47" s="85" t="e">
        <v>#REF!</v>
      </c>
      <c r="N47" s="244">
        <v>1</v>
      </c>
      <c r="O47" s="245" t="e">
        <v>#VALUE!</v>
      </c>
      <c r="P47" s="226"/>
    </row>
    <row r="48" spans="2:34" ht="26.25" customHeight="1" outlineLevel="1" x14ac:dyDescent="0.2">
      <c r="B48" s="186">
        <v>5</v>
      </c>
      <c r="C48" s="187">
        <v>15</v>
      </c>
      <c r="D48" s="188" t="s">
        <v>187</v>
      </c>
      <c r="E48" s="189" t="s">
        <v>228</v>
      </c>
      <c r="F48" s="190" t="s">
        <v>227</v>
      </c>
      <c r="G48" s="229" t="s">
        <v>228</v>
      </c>
      <c r="H48" s="207" t="s">
        <v>228</v>
      </c>
      <c r="I48" s="84" t="s">
        <v>227</v>
      </c>
      <c r="J48" s="85" t="s">
        <v>227</v>
      </c>
      <c r="K48" s="85" t="s">
        <v>227</v>
      </c>
      <c r="L48" s="85" t="s">
        <v>227</v>
      </c>
      <c r="M48" s="85" t="s">
        <v>227</v>
      </c>
      <c r="N48" s="244" t="s">
        <v>227</v>
      </c>
      <c r="O48" s="245" t="s">
        <v>227</v>
      </c>
      <c r="P48" s="226"/>
    </row>
    <row r="49" spans="2:16" ht="26.25" customHeight="1" outlineLevel="1" x14ac:dyDescent="0.2">
      <c r="B49" s="186">
        <v>6</v>
      </c>
      <c r="C49" s="187">
        <v>16</v>
      </c>
      <c r="D49" s="188" t="s">
        <v>188</v>
      </c>
      <c r="E49" s="189" t="s">
        <v>228</v>
      </c>
      <c r="F49" s="190" t="s">
        <v>227</v>
      </c>
      <c r="G49" s="229" t="s">
        <v>228</v>
      </c>
      <c r="H49" s="207" t="s">
        <v>228</v>
      </c>
      <c r="I49" s="84" t="s">
        <v>227</v>
      </c>
      <c r="J49" s="85" t="s">
        <v>227</v>
      </c>
      <c r="K49" s="85" t="s">
        <v>227</v>
      </c>
      <c r="L49" s="85" t="s">
        <v>227</v>
      </c>
      <c r="M49" s="85" t="s">
        <v>227</v>
      </c>
      <c r="N49" s="244" t="s">
        <v>227</v>
      </c>
      <c r="O49" s="245" t="s">
        <v>227</v>
      </c>
      <c r="P49" s="226"/>
    </row>
    <row r="50" spans="2:16" ht="26.25" customHeight="1" outlineLevel="1" x14ac:dyDescent="0.2">
      <c r="B50" s="186">
        <v>7</v>
      </c>
      <c r="C50" s="187">
        <v>17</v>
      </c>
      <c r="D50" s="188" t="s">
        <v>189</v>
      </c>
      <c r="E50" s="189">
        <v>9351750380</v>
      </c>
      <c r="F50" s="190">
        <v>9.3517503800000004</v>
      </c>
      <c r="G50" s="229">
        <v>-6.3557850496964718E-3</v>
      </c>
      <c r="H50" s="207">
        <v>877.22244068571638</v>
      </c>
      <c r="I50" s="84">
        <v>0.99364421495030353</v>
      </c>
      <c r="J50" s="85">
        <v>1.0126541996190466</v>
      </c>
      <c r="K50" s="85">
        <v>1.0041470919679922</v>
      </c>
      <c r="L50" s="85">
        <v>1.0073129657868869</v>
      </c>
      <c r="M50" s="85" t="e">
        <v>#REF!</v>
      </c>
      <c r="N50" s="244">
        <v>1</v>
      </c>
      <c r="O50" s="245">
        <v>131354921</v>
      </c>
      <c r="P50" s="226"/>
    </row>
    <row r="51" spans="2:16" ht="26.25" customHeight="1" outlineLevel="1" x14ac:dyDescent="0.2">
      <c r="B51" s="186">
        <v>8</v>
      </c>
      <c r="C51" s="187">
        <v>18</v>
      </c>
      <c r="D51" s="188" t="s">
        <v>190</v>
      </c>
      <c r="E51" s="189">
        <v>9220395459</v>
      </c>
      <c r="F51" s="190">
        <v>9.2203954590000006</v>
      </c>
      <c r="G51" s="229">
        <v>-2.0312536679427562E-2</v>
      </c>
      <c r="H51" s="207">
        <v>898.5873899399636</v>
      </c>
      <c r="I51" s="84">
        <v>0.97968746332057244</v>
      </c>
      <c r="J51" s="85">
        <v>0.99843043326662617</v>
      </c>
      <c r="K51" s="85">
        <v>0.99004281666356153</v>
      </c>
      <c r="L51" s="85">
        <v>0.99316422253918579</v>
      </c>
      <c r="M51" s="85" t="e">
        <v>#REF!</v>
      </c>
      <c r="N51" s="244">
        <v>1</v>
      </c>
      <c r="O51" s="245">
        <v>476726502</v>
      </c>
      <c r="P51" s="226"/>
    </row>
    <row r="52" spans="2:16" ht="26.25" customHeight="1" outlineLevel="1" x14ac:dyDescent="0.2">
      <c r="B52" s="186">
        <v>9</v>
      </c>
      <c r="C52" s="187">
        <v>19</v>
      </c>
      <c r="D52" s="188" t="s">
        <v>191</v>
      </c>
      <c r="E52" s="189">
        <v>8743668957</v>
      </c>
      <c r="F52" s="190">
        <v>8.7436689570000006</v>
      </c>
      <c r="G52" s="229">
        <v>-7.0965784635966256E-2</v>
      </c>
      <c r="H52" s="207">
        <v>852.12729773976969</v>
      </c>
      <c r="I52" s="84">
        <v>0.92903421536403374</v>
      </c>
      <c r="J52" s="85">
        <v>0.94680810859974407</v>
      </c>
      <c r="K52" s="85">
        <v>0.93885416093648544</v>
      </c>
      <c r="L52" s="85">
        <v>0.94181417927607336</v>
      </c>
      <c r="M52" s="85" t="e">
        <v>#REF!</v>
      </c>
      <c r="N52" s="244">
        <v>1</v>
      </c>
      <c r="O52" s="245" t="e">
        <v>#VALUE!</v>
      </c>
      <c r="P52" s="226"/>
    </row>
    <row r="53" spans="2:16" ht="26.25" customHeight="1" outlineLevel="1" x14ac:dyDescent="0.2">
      <c r="B53" s="186">
        <v>10</v>
      </c>
      <c r="C53" s="187">
        <v>20</v>
      </c>
      <c r="D53" s="188" t="s">
        <v>192</v>
      </c>
      <c r="E53" s="189" t="s">
        <v>228</v>
      </c>
      <c r="F53" s="190" t="s">
        <v>227</v>
      </c>
      <c r="G53" s="229" t="s">
        <v>228</v>
      </c>
      <c r="H53" s="207" t="s">
        <v>228</v>
      </c>
      <c r="I53" s="84" t="s">
        <v>227</v>
      </c>
      <c r="J53" s="85" t="s">
        <v>227</v>
      </c>
      <c r="K53" s="85" t="s">
        <v>227</v>
      </c>
      <c r="L53" s="85" t="s">
        <v>227</v>
      </c>
      <c r="M53" s="85" t="s">
        <v>227</v>
      </c>
      <c r="N53" s="244" t="s">
        <v>227</v>
      </c>
      <c r="O53" s="245" t="s">
        <v>227</v>
      </c>
      <c r="P53" s="226"/>
    </row>
    <row r="54" spans="2:16" ht="26.25" customHeight="1" outlineLevel="1" x14ac:dyDescent="0.2">
      <c r="B54" s="186">
        <v>11</v>
      </c>
      <c r="C54" s="187">
        <v>21</v>
      </c>
      <c r="D54" s="188" t="s">
        <v>193</v>
      </c>
      <c r="E54" s="189" t="s">
        <v>228</v>
      </c>
      <c r="F54" s="190" t="s">
        <v>227</v>
      </c>
      <c r="G54" s="229" t="s">
        <v>228</v>
      </c>
      <c r="H54" s="207" t="s">
        <v>228</v>
      </c>
      <c r="I54" s="84" t="s">
        <v>227</v>
      </c>
      <c r="J54" s="85" t="s">
        <v>227</v>
      </c>
      <c r="K54" s="85" t="s">
        <v>227</v>
      </c>
      <c r="L54" s="85" t="s">
        <v>227</v>
      </c>
      <c r="M54" s="85" t="s">
        <v>227</v>
      </c>
      <c r="N54" s="244" t="s">
        <v>227</v>
      </c>
      <c r="O54" s="245" t="s">
        <v>227</v>
      </c>
      <c r="P54" s="226"/>
    </row>
    <row r="55" spans="2:16" ht="26.25" customHeight="1" outlineLevel="1" x14ac:dyDescent="0.2">
      <c r="B55" s="186">
        <v>12</v>
      </c>
      <c r="C55" s="187">
        <v>22</v>
      </c>
      <c r="D55" s="188" t="s">
        <v>194</v>
      </c>
      <c r="E55" s="189" t="s">
        <v>228</v>
      </c>
      <c r="F55" s="190" t="s">
        <v>227</v>
      </c>
      <c r="G55" s="229" t="s">
        <v>228</v>
      </c>
      <c r="H55" s="207" t="s">
        <v>228</v>
      </c>
      <c r="I55" s="84" t="s">
        <v>227</v>
      </c>
      <c r="J55" s="85" t="s">
        <v>227</v>
      </c>
      <c r="K55" s="85" t="s">
        <v>227</v>
      </c>
      <c r="L55" s="85" t="s">
        <v>227</v>
      </c>
      <c r="M55" s="85" t="s">
        <v>227</v>
      </c>
      <c r="N55" s="244" t="s">
        <v>227</v>
      </c>
      <c r="O55" s="245" t="s">
        <v>227</v>
      </c>
      <c r="P55" s="226"/>
    </row>
    <row r="56" spans="2:16" ht="26.25" customHeight="1" outlineLevel="1" x14ac:dyDescent="0.2">
      <c r="B56" s="186">
        <v>13</v>
      </c>
      <c r="C56" s="187">
        <v>24</v>
      </c>
      <c r="D56" s="188" t="s">
        <v>195</v>
      </c>
      <c r="E56" s="189">
        <v>9303185844</v>
      </c>
      <c r="F56" s="190">
        <v>9.3031858439999997</v>
      </c>
      <c r="G56" s="229">
        <v>-1.1515874689315919E-2</v>
      </c>
      <c r="H56" s="207">
        <v>886.6882992471925</v>
      </c>
      <c r="I56" s="84">
        <v>0.98848412531068408</v>
      </c>
      <c r="J56" s="85">
        <v>1.0073953893071153</v>
      </c>
      <c r="K56" s="85">
        <v>0.99893245988141877</v>
      </c>
      <c r="L56" s="85">
        <v>1.0020818930141528</v>
      </c>
      <c r="M56" s="85" t="e">
        <v>#REF!</v>
      </c>
      <c r="N56" s="244">
        <v>1</v>
      </c>
      <c r="O56" s="245" t="e">
        <v>#VALUE!</v>
      </c>
      <c r="P56" s="226"/>
    </row>
    <row r="57" spans="2:16" ht="26.25" customHeight="1" outlineLevel="1" x14ac:dyDescent="0.2">
      <c r="B57" s="186">
        <v>14</v>
      </c>
      <c r="C57" s="187">
        <v>26</v>
      </c>
      <c r="D57" s="188" t="s">
        <v>196</v>
      </c>
      <c r="E57" s="189" t="s">
        <v>228</v>
      </c>
      <c r="F57" s="190" t="s">
        <v>227</v>
      </c>
      <c r="G57" s="229" t="s">
        <v>228</v>
      </c>
      <c r="H57" s="207" t="s">
        <v>228</v>
      </c>
      <c r="I57" s="84" t="s">
        <v>227</v>
      </c>
      <c r="J57" s="85" t="s">
        <v>227</v>
      </c>
      <c r="K57" s="85" t="s">
        <v>227</v>
      </c>
      <c r="L57" s="85" t="s">
        <v>227</v>
      </c>
      <c r="M57" s="85" t="s">
        <v>227</v>
      </c>
      <c r="N57" s="244" t="s">
        <v>227</v>
      </c>
      <c r="O57" s="245" t="s">
        <v>227</v>
      </c>
      <c r="P57" s="226"/>
    </row>
    <row r="58" spans="2:16" ht="26.25" customHeight="1" outlineLevel="1" x14ac:dyDescent="0.2">
      <c r="B58" s="186">
        <v>15</v>
      </c>
      <c r="C58" s="187">
        <v>27</v>
      </c>
      <c r="D58" s="188" t="s">
        <v>197</v>
      </c>
      <c r="E58" s="189">
        <v>9391365728</v>
      </c>
      <c r="F58" s="190">
        <v>9.3913657280000002</v>
      </c>
      <c r="G58" s="229">
        <v>-2.1465664794887429E-3</v>
      </c>
      <c r="H58" s="207">
        <v>869.50089504937671</v>
      </c>
      <c r="I58" s="84">
        <v>0.99785343352051126</v>
      </c>
      <c r="J58" s="85">
        <v>1.0169439471947908</v>
      </c>
      <c r="K58" s="85">
        <v>1.0084008022227671</v>
      </c>
      <c r="L58" s="85">
        <v>1.0115800871345548</v>
      </c>
      <c r="M58" s="85" t="e">
        <v>#REF!</v>
      </c>
      <c r="N58" s="244">
        <v>1</v>
      </c>
      <c r="O58" s="245">
        <v>101988791</v>
      </c>
      <c r="P58" s="226"/>
    </row>
    <row r="59" spans="2:16" ht="26.25" customHeight="1" outlineLevel="1" x14ac:dyDescent="0.2">
      <c r="B59" s="186">
        <v>16</v>
      </c>
      <c r="C59" s="187">
        <v>28</v>
      </c>
      <c r="D59" s="188" t="s">
        <v>198</v>
      </c>
      <c r="E59" s="189">
        <v>9289376937</v>
      </c>
      <c r="F59" s="190">
        <v>9.2893769370000001</v>
      </c>
      <c r="G59" s="229">
        <v>-1.2983101678680553E-2</v>
      </c>
      <c r="H59" s="207">
        <v>889.37983449733008</v>
      </c>
      <c r="I59" s="84">
        <v>0.98701689832131945</v>
      </c>
      <c r="J59" s="85">
        <v>1.0059000919459278</v>
      </c>
      <c r="K59" s="85">
        <v>0.99744972421762668</v>
      </c>
      <c r="L59" s="85">
        <v>1.0005944825830326</v>
      </c>
      <c r="M59" s="85" t="e">
        <v>#REF!</v>
      </c>
      <c r="N59" s="244">
        <v>1</v>
      </c>
      <c r="O59" s="245" t="e">
        <v>#REF!</v>
      </c>
      <c r="P59" s="226"/>
    </row>
    <row r="60" spans="2:16" customFormat="1" ht="13.5" outlineLevel="1" thickBot="1" x14ac:dyDescent="0.25">
      <c r="N60" s="220"/>
      <c r="O60" s="203"/>
      <c r="P60" s="201"/>
    </row>
    <row r="61" spans="2:16" customFormat="1" ht="15" x14ac:dyDescent="0.2">
      <c r="B61" s="429" t="s">
        <v>65</v>
      </c>
      <c r="C61" s="430"/>
      <c r="D61" s="430"/>
      <c r="E61" s="430"/>
      <c r="F61" s="430"/>
      <c r="G61" s="430"/>
      <c r="H61" s="431"/>
      <c r="O61" s="203"/>
      <c r="P61" s="201"/>
    </row>
    <row r="62" spans="2:16" customFormat="1" x14ac:dyDescent="0.2">
      <c r="B62" s="432" t="s">
        <v>66</v>
      </c>
      <c r="C62" s="433"/>
      <c r="D62" s="433"/>
      <c r="E62" s="433"/>
      <c r="F62" s="433"/>
      <c r="G62" s="433"/>
      <c r="H62" s="306" t="s">
        <v>67</v>
      </c>
      <c r="O62" s="201"/>
      <c r="P62" s="201"/>
    </row>
    <row r="63" spans="2:16" customFormat="1" x14ac:dyDescent="0.2">
      <c r="B63" s="406" t="s">
        <v>68</v>
      </c>
      <c r="C63" s="407"/>
      <c r="D63" s="407"/>
      <c r="E63" s="407"/>
      <c r="F63" s="407"/>
      <c r="G63" s="407"/>
      <c r="H63" s="112">
        <v>6</v>
      </c>
      <c r="L63" s="43"/>
      <c r="M63" s="43"/>
      <c r="O63" s="201"/>
      <c r="P63" s="201"/>
    </row>
    <row r="64" spans="2:16" ht="13.15" customHeight="1" x14ac:dyDescent="0.2">
      <c r="B64" s="406" t="s">
        <v>70</v>
      </c>
      <c r="C64" s="407"/>
      <c r="D64" s="407"/>
      <c r="E64" s="407"/>
      <c r="F64" s="407"/>
      <c r="G64" s="407"/>
      <c r="H64" s="113">
        <v>2</v>
      </c>
      <c r="I64"/>
      <c r="J64"/>
      <c r="K64"/>
    </row>
    <row r="65" spans="2:38" ht="13.15" customHeight="1" x14ac:dyDescent="0.2">
      <c r="B65" s="406" t="s">
        <v>69</v>
      </c>
      <c r="C65" s="407"/>
      <c r="D65" s="407"/>
      <c r="E65" s="407"/>
      <c r="F65" s="407"/>
      <c r="G65" s="407"/>
      <c r="H65" s="113">
        <v>8</v>
      </c>
      <c r="I65"/>
      <c r="J65"/>
      <c r="K65"/>
    </row>
    <row r="66" spans="2:38" ht="13.15" customHeight="1" x14ac:dyDescent="0.2">
      <c r="B66" s="406" t="s">
        <v>71</v>
      </c>
      <c r="C66" s="407"/>
      <c r="D66" s="407"/>
      <c r="E66" s="407"/>
      <c r="F66" s="407"/>
      <c r="G66" s="407"/>
      <c r="H66" s="114">
        <v>-1.8436278178690424E-2</v>
      </c>
      <c r="I66"/>
      <c r="J66"/>
      <c r="K66"/>
      <c r="L66"/>
      <c r="M66"/>
      <c r="N66"/>
    </row>
    <row r="67" spans="2:38" ht="13.9" customHeight="1" x14ac:dyDescent="0.2">
      <c r="B67" s="406" t="s">
        <v>73</v>
      </c>
      <c r="C67" s="407"/>
      <c r="D67" s="407"/>
      <c r="E67" s="407"/>
      <c r="F67" s="407"/>
      <c r="G67" s="407"/>
      <c r="H67" s="118">
        <v>2</v>
      </c>
      <c r="I67"/>
      <c r="J67"/>
      <c r="K67"/>
      <c r="L67"/>
      <c r="M67"/>
      <c r="N67"/>
    </row>
    <row r="68" spans="2:38" s="42" customFormat="1" ht="26.25" thickBot="1" x14ac:dyDescent="0.25">
      <c r="B68" s="414" t="s">
        <v>72</v>
      </c>
      <c r="C68" s="415"/>
      <c r="D68" s="415"/>
      <c r="E68" s="415"/>
      <c r="F68" s="415"/>
      <c r="G68" s="415"/>
      <c r="H68" s="115" t="s">
        <v>183</v>
      </c>
      <c r="I68" s="158"/>
      <c r="J68" s="158"/>
      <c r="K68" s="158"/>
      <c r="L68" s="158"/>
      <c r="M68" s="158"/>
      <c r="N68" s="158"/>
      <c r="O68" s="202"/>
      <c r="P68" s="202"/>
    </row>
    <row r="69" spans="2:38" ht="13.5" customHeight="1" x14ac:dyDescent="0.2">
      <c r="B69"/>
      <c r="C69"/>
      <c r="D69"/>
      <c r="E69"/>
      <c r="F69"/>
      <c r="H69" s="43"/>
      <c r="I69" s="43"/>
      <c r="J69"/>
      <c r="K69"/>
      <c r="L69"/>
      <c r="M69"/>
      <c r="N69"/>
    </row>
    <row r="70" spans="2:38" ht="22.5" hidden="1" x14ac:dyDescent="0.2">
      <c r="B70"/>
      <c r="C70"/>
      <c r="D70"/>
      <c r="E70"/>
      <c r="F70"/>
      <c r="G70" s="116" t="s">
        <v>27</v>
      </c>
      <c r="H70" s="116" t="s">
        <v>5</v>
      </c>
      <c r="I70" s="43"/>
      <c r="J70"/>
      <c r="K70"/>
      <c r="L70"/>
      <c r="M70"/>
      <c r="N70"/>
    </row>
    <row r="71" spans="2:38" ht="13.5" hidden="1" customHeight="1" thickBot="1" x14ac:dyDescent="0.25">
      <c r="B71"/>
      <c r="C71"/>
      <c r="D71"/>
      <c r="E71"/>
      <c r="F71"/>
      <c r="G71" s="47" t="s">
        <v>15</v>
      </c>
      <c r="H71" s="117">
        <v>899.38334239446522</v>
      </c>
      <c r="I71" s="43"/>
      <c r="J71"/>
      <c r="K71"/>
      <c r="L71"/>
      <c r="M71"/>
      <c r="N71"/>
    </row>
    <row r="72" spans="2:38" x14ac:dyDescent="0.2">
      <c r="B72"/>
      <c r="C72"/>
      <c r="D72"/>
      <c r="E72"/>
      <c r="F72"/>
      <c r="H72" s="43"/>
      <c r="I72" s="43"/>
      <c r="J72"/>
      <c r="K72"/>
      <c r="L72"/>
      <c r="M72"/>
      <c r="N72"/>
    </row>
    <row r="73" spans="2:38" ht="13.5" customHeight="1" x14ac:dyDescent="0.2">
      <c r="B73"/>
      <c r="C73"/>
      <c r="D73"/>
      <c r="E73"/>
      <c r="F73"/>
      <c r="H73" s="43"/>
      <c r="I73" s="43"/>
      <c r="J73"/>
      <c r="K73"/>
      <c r="L73"/>
      <c r="M73"/>
      <c r="N73"/>
    </row>
    <row r="74" spans="2:38" ht="13.5" customHeight="1" x14ac:dyDescent="0.2">
      <c r="B74"/>
      <c r="C74"/>
      <c r="D74"/>
      <c r="E74"/>
      <c r="F74"/>
      <c r="H74" s="43"/>
      <c r="I74" s="43"/>
      <c r="J74"/>
      <c r="K74"/>
      <c r="L74"/>
      <c r="M74"/>
      <c r="N74"/>
    </row>
    <row r="75" spans="2:38" ht="13.5" customHeight="1" x14ac:dyDescent="0.2">
      <c r="B75"/>
      <c r="C75"/>
      <c r="D75"/>
      <c r="E75"/>
      <c r="F75"/>
      <c r="H75" s="43"/>
      <c r="I75" s="43"/>
      <c r="J75"/>
      <c r="K75"/>
      <c r="L75"/>
      <c r="M75"/>
      <c r="N75"/>
    </row>
    <row r="76" spans="2:38" ht="16.5" customHeight="1" x14ac:dyDescent="0.2">
      <c r="B76"/>
      <c r="C76"/>
      <c r="D76"/>
      <c r="E76"/>
      <c r="F76"/>
      <c r="H76" s="43"/>
      <c r="I76" s="43"/>
      <c r="J76"/>
      <c r="K76"/>
      <c r="L76"/>
      <c r="M76"/>
      <c r="N76"/>
    </row>
    <row r="77" spans="2:38" s="222" customFormat="1" x14ac:dyDescent="0.2">
      <c r="B77" s="221"/>
      <c r="C77" s="221"/>
      <c r="J77" s="223"/>
      <c r="K77" s="221"/>
      <c r="L77" s="221"/>
      <c r="M77" s="221"/>
      <c r="N77" s="221"/>
      <c r="O77" s="224"/>
      <c r="P77" s="224"/>
      <c r="Q77" s="225">
        <v>246500889410</v>
      </c>
      <c r="R77" s="225">
        <v>242851543086</v>
      </c>
      <c r="S77" s="225">
        <v>255815367666</v>
      </c>
      <c r="T77" s="225">
        <v>229461585210</v>
      </c>
      <c r="U77" s="225">
        <v>251294023456</v>
      </c>
      <c r="V77" s="225">
        <v>256143018798</v>
      </c>
      <c r="W77" s="225">
        <v>254559622968</v>
      </c>
      <c r="X77" s="225">
        <v>259137028741</v>
      </c>
      <c r="Y77" s="225">
        <v>248849829575</v>
      </c>
      <c r="Z77" s="225">
        <v>246405951109</v>
      </c>
      <c r="AA77" s="225">
        <v>241537467742</v>
      </c>
      <c r="AB77" s="225">
        <v>248820873611</v>
      </c>
      <c r="AC77" s="225">
        <v>236679277932</v>
      </c>
      <c r="AD77" s="225">
        <v>231590047547</v>
      </c>
      <c r="AE77" s="225">
        <v>227321068593</v>
      </c>
      <c r="AF77" s="225">
        <v>249585224523</v>
      </c>
      <c r="AG77" s="225">
        <v>259120341261</v>
      </c>
      <c r="AH77" s="225">
        <v>250076291918</v>
      </c>
      <c r="AI77" s="225">
        <v>260048521564</v>
      </c>
      <c r="AJ77" s="225">
        <v>239541109341</v>
      </c>
      <c r="AK77" s="225">
        <v>250814634168</v>
      </c>
      <c r="AL77" s="225">
        <v>242211742393</v>
      </c>
    </row>
    <row r="78" spans="2:38" x14ac:dyDescent="0.2">
      <c r="K78"/>
      <c r="L78"/>
      <c r="M78"/>
      <c r="N78"/>
    </row>
    <row r="79" spans="2:38" x14ac:dyDescent="0.2">
      <c r="G79" s="46"/>
      <c r="K79"/>
      <c r="L79"/>
      <c r="M79"/>
      <c r="N79"/>
    </row>
    <row r="80" spans="2:38" x14ac:dyDescent="0.2">
      <c r="K80"/>
      <c r="L80"/>
      <c r="M80"/>
      <c r="N80"/>
    </row>
    <row r="81" spans="11:14" x14ac:dyDescent="0.2">
      <c r="K81"/>
      <c r="L81"/>
      <c r="M81"/>
      <c r="N81"/>
    </row>
    <row r="82" spans="11:14" x14ac:dyDescent="0.2">
      <c r="K82"/>
      <c r="L82"/>
      <c r="M82"/>
      <c r="N82"/>
    </row>
    <row r="83" spans="11:14" x14ac:dyDescent="0.2">
      <c r="K83"/>
      <c r="L83"/>
      <c r="M83"/>
      <c r="N83"/>
    </row>
    <row r="84" spans="11:14" x14ac:dyDescent="0.2">
      <c r="K84"/>
      <c r="L84"/>
      <c r="M84"/>
      <c r="N84"/>
    </row>
    <row r="85" spans="11:14" x14ac:dyDescent="0.2">
      <c r="K85"/>
      <c r="L85"/>
      <c r="M85"/>
      <c r="N85"/>
    </row>
    <row r="86" spans="11:14" x14ac:dyDescent="0.2">
      <c r="K86"/>
      <c r="L86"/>
      <c r="M86"/>
      <c r="N86"/>
    </row>
    <row r="87" spans="11:14" x14ac:dyDescent="0.2">
      <c r="K87"/>
      <c r="L87"/>
      <c r="M87"/>
      <c r="N87"/>
    </row>
    <row r="88" spans="11:14" x14ac:dyDescent="0.2">
      <c r="K88"/>
      <c r="L88"/>
      <c r="M88"/>
      <c r="N88"/>
    </row>
    <row r="89" spans="11:14" x14ac:dyDescent="0.2">
      <c r="K89"/>
      <c r="L89"/>
      <c r="M89"/>
      <c r="N89"/>
    </row>
  </sheetData>
  <sheetProtection selectLockedCells="1"/>
  <dataConsolidate/>
  <mergeCells count="39">
    <mergeCell ref="B7:H7"/>
    <mergeCell ref="B9:H9"/>
    <mergeCell ref="B10:H10"/>
    <mergeCell ref="B1:H1"/>
    <mergeCell ref="B2:H2"/>
    <mergeCell ref="B3:H3"/>
    <mergeCell ref="B4:H4"/>
    <mergeCell ref="B5:H5"/>
    <mergeCell ref="M42:M43"/>
    <mergeCell ref="B27:H27"/>
    <mergeCell ref="B29:H29"/>
    <mergeCell ref="B31:H31"/>
    <mergeCell ref="E38:G38"/>
    <mergeCell ref="L42:L43"/>
    <mergeCell ref="K42:K43"/>
    <mergeCell ref="B41:H41"/>
    <mergeCell ref="I42:I43"/>
    <mergeCell ref="J42:J43"/>
    <mergeCell ref="B68:G68"/>
    <mergeCell ref="B67:G67"/>
    <mergeCell ref="B12:H12"/>
    <mergeCell ref="B28:G28"/>
    <mergeCell ref="B30:G30"/>
    <mergeCell ref="B17:H17"/>
    <mergeCell ref="B38:D38"/>
    <mergeCell ref="B32:G32"/>
    <mergeCell ref="B33:G33"/>
    <mergeCell ref="B34:G34"/>
    <mergeCell ref="B35:G35"/>
    <mergeCell ref="E15:H15"/>
    <mergeCell ref="B61:H61"/>
    <mergeCell ref="B66:G66"/>
    <mergeCell ref="B62:G62"/>
    <mergeCell ref="B63:G63"/>
    <mergeCell ref="B64:G64"/>
    <mergeCell ref="B65:G65"/>
    <mergeCell ref="B42:B43"/>
    <mergeCell ref="C42:C43"/>
    <mergeCell ref="D42:D43"/>
  </mergeCells>
  <conditionalFormatting sqref="B44:H59">
    <cfRule type="expression" dxfId="8" priority="14" stopIfTrue="1">
      <formula>MOD(ROW(),2)</formula>
    </cfRule>
  </conditionalFormatting>
  <conditionalFormatting sqref="E44:F59">
    <cfRule type="cellIs" dxfId="7" priority="13" stopIfTrue="1" operator="equal">
      <formula>"NO ADMISIBLE"</formula>
    </cfRule>
  </conditionalFormatting>
  <conditionalFormatting sqref="E44:F59">
    <cfRule type="cellIs" dxfId="6"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&amp;L&amp;9&amp;F&amp;A&amp;C&amp;P de &amp;N&amp;R&amp;9INSTITUTO NACIONAL DE VIAS&amp;D</oddFooter>
  </headerFooter>
  <rowBreaks count="1" manualBreakCount="1">
    <brk id="38" min="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35"/>
  <sheetViews>
    <sheetView showGridLines="0" tabSelected="1" zoomScale="110" zoomScaleNormal="110" zoomScaleSheetLayoutView="100" workbookViewId="0">
      <selection activeCell="I26" sqref="I26"/>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7" width="13.28515625" style="2" customWidth="1"/>
    <col min="8" max="8" width="13.28515625" style="2" hidden="1" customWidth="1"/>
    <col min="9"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57" style="2" customWidth="1"/>
    <col min="18" max="18" width="18.140625" style="2" customWidth="1"/>
    <col min="19" max="19" width="20.140625" style="2" bestFit="1" customWidth="1"/>
    <col min="20" max="20" width="5.28515625" style="2" customWidth="1"/>
    <col min="21" max="21" width="11.42578125" style="243" customWidth="1"/>
    <col min="22" max="23" width="11.42578125" style="243"/>
    <col min="24" max="16384" width="11.42578125" style="2"/>
  </cols>
  <sheetData>
    <row r="1" spans="2:19" ht="18" x14ac:dyDescent="0.2">
      <c r="B1" s="365" t="s">
        <v>109</v>
      </c>
      <c r="C1" s="365"/>
      <c r="D1" s="365"/>
      <c r="E1" s="365"/>
      <c r="F1" s="365"/>
      <c r="G1" s="365"/>
      <c r="H1" s="365"/>
      <c r="I1" s="365"/>
      <c r="J1" s="365"/>
      <c r="K1" s="365"/>
      <c r="L1" s="1"/>
      <c r="P1" s="365" t="s">
        <v>109</v>
      </c>
      <c r="Q1" s="365"/>
      <c r="R1" s="365"/>
      <c r="S1" s="365"/>
    </row>
    <row r="2" spans="2:19" ht="15.75" x14ac:dyDescent="0.2">
      <c r="B2" s="350"/>
      <c r="C2" s="350"/>
      <c r="D2" s="350"/>
      <c r="E2" s="350"/>
      <c r="F2" s="350"/>
      <c r="G2" s="350"/>
      <c r="H2" s="350"/>
      <c r="I2" s="350"/>
      <c r="J2" s="350"/>
      <c r="K2" s="350"/>
      <c r="L2" s="4"/>
      <c r="P2" s="350"/>
      <c r="Q2" s="350"/>
      <c r="R2" s="350"/>
      <c r="S2" s="350"/>
    </row>
    <row r="3" spans="2:19" x14ac:dyDescent="0.2">
      <c r="B3" s="350" t="s">
        <v>110</v>
      </c>
      <c r="C3" s="350"/>
      <c r="D3" s="350"/>
      <c r="E3" s="350"/>
      <c r="F3" s="350"/>
      <c r="G3" s="350"/>
      <c r="H3" s="350"/>
      <c r="I3" s="350"/>
      <c r="J3" s="350"/>
      <c r="K3" s="350"/>
      <c r="L3" s="5"/>
      <c r="P3" s="350" t="s">
        <v>110</v>
      </c>
      <c r="Q3" s="350"/>
      <c r="R3" s="350"/>
      <c r="S3" s="350"/>
    </row>
    <row r="4" spans="2:19" x14ac:dyDescent="0.2">
      <c r="B4" s="350"/>
      <c r="C4" s="350"/>
      <c r="D4" s="350"/>
      <c r="E4" s="350"/>
      <c r="F4" s="350"/>
      <c r="G4" s="350"/>
      <c r="H4" s="350"/>
      <c r="I4" s="350"/>
      <c r="J4" s="350"/>
      <c r="K4" s="350"/>
      <c r="L4" s="5"/>
      <c r="P4" s="350"/>
      <c r="Q4" s="350"/>
      <c r="R4" s="350"/>
      <c r="S4" s="350"/>
    </row>
    <row r="5" spans="2:19" x14ac:dyDescent="0.2">
      <c r="B5" s="350" t="s">
        <v>111</v>
      </c>
      <c r="C5" s="350"/>
      <c r="D5" s="350"/>
      <c r="E5" s="350"/>
      <c r="F5" s="350"/>
      <c r="G5" s="350"/>
      <c r="H5" s="350"/>
      <c r="I5" s="350"/>
      <c r="J5" s="350"/>
      <c r="K5" s="350"/>
      <c r="L5" s="5"/>
      <c r="P5" s="350" t="s">
        <v>111</v>
      </c>
      <c r="Q5" s="350"/>
      <c r="R5" s="350"/>
      <c r="S5" s="350"/>
    </row>
    <row r="6" spans="2:19" x14ac:dyDescent="0.2">
      <c r="B6" s="49"/>
      <c r="C6" s="49"/>
      <c r="D6" s="5"/>
      <c r="E6" s="5"/>
      <c r="F6" s="5"/>
      <c r="G6" s="5"/>
      <c r="H6" s="5"/>
      <c r="I6" s="5"/>
      <c r="J6" s="5"/>
      <c r="K6" s="5"/>
      <c r="L6" s="5"/>
      <c r="P6" s="49"/>
      <c r="Q6" s="5"/>
      <c r="R6" s="5"/>
      <c r="S6" s="5"/>
    </row>
    <row r="7" spans="2:19" ht="39.75" customHeight="1" x14ac:dyDescent="0.2">
      <c r="B7" s="350" t="s">
        <v>112</v>
      </c>
      <c r="C7" s="350"/>
      <c r="D7" s="350"/>
      <c r="E7" s="350"/>
      <c r="F7" s="350"/>
      <c r="G7" s="350"/>
      <c r="H7" s="350"/>
      <c r="I7" s="350"/>
      <c r="J7" s="350"/>
      <c r="K7" s="350"/>
      <c r="L7" s="6"/>
      <c r="P7" s="350" t="s">
        <v>112</v>
      </c>
      <c r="Q7" s="350"/>
      <c r="R7" s="350"/>
      <c r="S7" s="350"/>
    </row>
    <row r="8" spans="2:19" x14ac:dyDescent="0.2">
      <c r="B8" s="49" t="s">
        <v>227</v>
      </c>
      <c r="C8" s="49"/>
      <c r="D8" s="6"/>
      <c r="E8" s="6"/>
      <c r="F8" s="6"/>
      <c r="G8" s="6"/>
      <c r="H8" s="6"/>
      <c r="I8" s="6"/>
      <c r="J8" s="6"/>
      <c r="K8" s="6"/>
      <c r="L8" s="6"/>
      <c r="P8" s="49" t="s">
        <v>227</v>
      </c>
      <c r="Q8" s="5"/>
      <c r="R8" s="5"/>
      <c r="S8" s="5"/>
    </row>
    <row r="9" spans="2:19" x14ac:dyDescent="0.2">
      <c r="B9" s="361" t="s">
        <v>29</v>
      </c>
      <c r="C9" s="361"/>
      <c r="D9" s="361"/>
      <c r="E9" s="361"/>
      <c r="F9" s="361"/>
      <c r="G9" s="361"/>
      <c r="H9" s="361"/>
      <c r="I9" s="361"/>
      <c r="J9" s="361"/>
      <c r="K9" s="361"/>
      <c r="L9" s="7"/>
      <c r="P9" s="49"/>
      <c r="Q9" s="5"/>
      <c r="R9" s="5"/>
      <c r="S9" s="5"/>
    </row>
    <row r="10" spans="2:19" x14ac:dyDescent="0.2">
      <c r="B10" s="350" t="s">
        <v>31</v>
      </c>
      <c r="C10" s="350"/>
      <c r="D10" s="350"/>
      <c r="E10" s="350"/>
      <c r="F10" s="350"/>
      <c r="G10" s="350"/>
      <c r="H10" s="350"/>
      <c r="I10" s="350"/>
      <c r="J10" s="350"/>
      <c r="K10" s="350"/>
      <c r="L10" s="7"/>
      <c r="P10" s="350" t="s">
        <v>35</v>
      </c>
      <c r="Q10" s="350"/>
      <c r="R10" s="350"/>
      <c r="S10" s="350"/>
    </row>
    <row r="11" spans="2:19" ht="13.5" thickBot="1" x14ac:dyDescent="0.25">
      <c r="B11" s="124"/>
      <c r="C11" s="124"/>
      <c r="D11" s="124"/>
      <c r="E11" s="124"/>
      <c r="F11" s="124"/>
      <c r="G11" s="125"/>
      <c r="H11" s="124"/>
      <c r="I11" s="124"/>
      <c r="J11" s="124"/>
      <c r="K11" s="124" t="s">
        <v>4</v>
      </c>
      <c r="L11" s="124"/>
      <c r="O11" s="454" t="s">
        <v>10</v>
      </c>
    </row>
    <row r="12" spans="2:19" ht="24.75" customHeight="1" thickTop="1" x14ac:dyDescent="0.2">
      <c r="B12" s="449" t="s">
        <v>37</v>
      </c>
      <c r="C12" s="446" t="s">
        <v>30</v>
      </c>
      <c r="D12" s="446" t="s">
        <v>6</v>
      </c>
      <c r="E12" s="446" t="s">
        <v>182</v>
      </c>
      <c r="F12" s="466" t="s">
        <v>27</v>
      </c>
      <c r="G12" s="463" t="s">
        <v>18</v>
      </c>
      <c r="H12" s="463"/>
      <c r="I12" s="463"/>
      <c r="J12" s="463"/>
      <c r="K12" s="464" t="s">
        <v>33</v>
      </c>
      <c r="L12" s="446" t="s">
        <v>34</v>
      </c>
      <c r="O12" s="454"/>
      <c r="P12" s="455" t="s">
        <v>36</v>
      </c>
      <c r="Q12" s="456"/>
      <c r="R12" s="457"/>
      <c r="S12" s="458"/>
    </row>
    <row r="13" spans="2:19" ht="52.5" customHeight="1" x14ac:dyDescent="0.2">
      <c r="B13" s="450"/>
      <c r="C13" s="447"/>
      <c r="D13" s="447"/>
      <c r="E13" s="447"/>
      <c r="F13" s="467"/>
      <c r="G13" s="310" t="s">
        <v>32</v>
      </c>
      <c r="H13" s="311"/>
      <c r="I13" s="310" t="s">
        <v>74</v>
      </c>
      <c r="J13" s="310"/>
      <c r="K13" s="465"/>
      <c r="L13" s="447"/>
      <c r="O13" s="454"/>
      <c r="P13" s="459">
        <v>9238053994</v>
      </c>
      <c r="Q13" s="460"/>
      <c r="R13" s="461"/>
      <c r="S13" s="462"/>
    </row>
    <row r="14" spans="2:19" ht="33.75" customHeight="1" x14ac:dyDescent="0.25">
      <c r="B14" s="451"/>
      <c r="C14" s="448"/>
      <c r="D14" s="448"/>
      <c r="E14" s="312" t="s">
        <v>26</v>
      </c>
      <c r="F14" s="313" t="s">
        <v>14</v>
      </c>
      <c r="G14" s="314">
        <v>900</v>
      </c>
      <c r="H14" s="314"/>
      <c r="I14" s="314">
        <v>100</v>
      </c>
      <c r="J14" s="315"/>
      <c r="K14" s="316">
        <v>1000</v>
      </c>
      <c r="L14" s="448"/>
      <c r="O14" s="454"/>
      <c r="P14" s="307" t="s">
        <v>83</v>
      </c>
      <c r="Q14" s="308" t="s">
        <v>6</v>
      </c>
      <c r="R14" s="339" t="s">
        <v>82</v>
      </c>
      <c r="S14" s="309" t="s">
        <v>5</v>
      </c>
    </row>
    <row r="15" spans="2:19" ht="5.25" customHeight="1" x14ac:dyDescent="0.2">
      <c r="B15" s="136"/>
      <c r="C15" s="132"/>
      <c r="D15" s="133"/>
      <c r="E15" s="133"/>
      <c r="F15" s="134"/>
      <c r="G15" s="135"/>
      <c r="H15" s="135"/>
      <c r="I15" s="135"/>
      <c r="J15" s="135"/>
      <c r="K15" s="137"/>
      <c r="L15" s="137"/>
      <c r="P15" s="151"/>
      <c r="Q15" s="150"/>
      <c r="R15" s="150"/>
      <c r="S15" s="152"/>
    </row>
    <row r="16" spans="2:19" ht="18" x14ac:dyDescent="0.2">
      <c r="B16" s="144">
        <v>1</v>
      </c>
      <c r="C16" s="145">
        <v>2</v>
      </c>
      <c r="D16" s="111" t="s">
        <v>183</v>
      </c>
      <c r="E16" s="146">
        <v>9238053994</v>
      </c>
      <c r="F16" s="230">
        <v>-1.8436278178690424E-2</v>
      </c>
      <c r="G16" s="208">
        <v>899.38334239446522</v>
      </c>
      <c r="H16" s="147">
        <v>0</v>
      </c>
      <c r="I16" s="147">
        <v>100</v>
      </c>
      <c r="J16" s="147">
        <v>0</v>
      </c>
      <c r="K16" s="253">
        <v>999.38334239346523</v>
      </c>
      <c r="L16" s="148">
        <v>1.0000000000000001E-9</v>
      </c>
      <c r="M16" s="192">
        <v>2</v>
      </c>
      <c r="O16" s="73">
        <v>1</v>
      </c>
      <c r="P16" s="156">
        <v>1</v>
      </c>
      <c r="Q16" s="157" t="s">
        <v>183</v>
      </c>
      <c r="R16" s="193">
        <v>2</v>
      </c>
      <c r="S16" s="206">
        <v>999.38334239346523</v>
      </c>
    </row>
    <row r="17" spans="2:19" ht="36" x14ac:dyDescent="0.2">
      <c r="B17" s="144">
        <v>2</v>
      </c>
      <c r="C17" s="145">
        <v>4</v>
      </c>
      <c r="D17" s="111" t="s">
        <v>184</v>
      </c>
      <c r="E17" s="146">
        <v>9240942368</v>
      </c>
      <c r="F17" s="230">
        <v>-1.8129382036354169E-2</v>
      </c>
      <c r="G17" s="208">
        <v>898.82036080319369</v>
      </c>
      <c r="H17" s="147">
        <v>0</v>
      </c>
      <c r="I17" s="147">
        <v>100</v>
      </c>
      <c r="J17" s="147">
        <v>0</v>
      </c>
      <c r="K17" s="253">
        <v>998.82036080209366</v>
      </c>
      <c r="L17" s="148">
        <v>1.0999999999999999E-9</v>
      </c>
      <c r="M17" s="192">
        <v>4</v>
      </c>
      <c r="O17" s="73">
        <v>2</v>
      </c>
      <c r="P17" s="156">
        <v>2</v>
      </c>
      <c r="Q17" s="157" t="s">
        <v>184</v>
      </c>
      <c r="R17" s="193">
        <v>4</v>
      </c>
      <c r="S17" s="206">
        <v>998.82036080209366</v>
      </c>
    </row>
    <row r="18" spans="2:19" ht="18" x14ac:dyDescent="0.2">
      <c r="B18" s="144">
        <v>3</v>
      </c>
      <c r="C18" s="145">
        <v>12</v>
      </c>
      <c r="D18" s="111" t="s">
        <v>185</v>
      </c>
      <c r="E18" s="146">
        <v>9273952027</v>
      </c>
      <c r="F18" s="230">
        <v>-1.4622032570207333E-2</v>
      </c>
      <c r="G18" s="208">
        <v>892.38634971212593</v>
      </c>
      <c r="H18" s="147">
        <v>0</v>
      </c>
      <c r="I18" s="147">
        <v>100</v>
      </c>
      <c r="J18" s="147">
        <v>0</v>
      </c>
      <c r="K18" s="253">
        <v>992.38634971092597</v>
      </c>
      <c r="L18" s="148">
        <v>1.2E-9</v>
      </c>
      <c r="M18" s="192">
        <v>12</v>
      </c>
      <c r="O18" s="73">
        <v>4</v>
      </c>
      <c r="P18" s="156">
        <v>3</v>
      </c>
      <c r="Q18" s="157" t="s">
        <v>190</v>
      </c>
      <c r="R18" s="193">
        <v>18</v>
      </c>
      <c r="S18" s="206">
        <v>998.58738993826364</v>
      </c>
    </row>
    <row r="19" spans="2:19" ht="36" x14ac:dyDescent="0.2">
      <c r="B19" s="144">
        <v>4</v>
      </c>
      <c r="C19" s="145">
        <v>14</v>
      </c>
      <c r="D19" s="111" t="s">
        <v>186</v>
      </c>
      <c r="E19" s="146">
        <v>9296210661</v>
      </c>
      <c r="F19" s="230">
        <v>-1.2257003350212625E-2</v>
      </c>
      <c r="G19" s="208">
        <v>888.04785297006583</v>
      </c>
      <c r="H19" s="147">
        <v>0</v>
      </c>
      <c r="I19" s="147">
        <v>100</v>
      </c>
      <c r="J19" s="147">
        <v>0</v>
      </c>
      <c r="K19" s="253">
        <v>988.04785296876582</v>
      </c>
      <c r="L19" s="148">
        <v>1.3000000000000001E-9</v>
      </c>
      <c r="M19" s="192">
        <v>14</v>
      </c>
      <c r="O19" s="73">
        <v>6</v>
      </c>
      <c r="P19" s="156">
        <v>4</v>
      </c>
      <c r="Q19" s="157" t="s">
        <v>185</v>
      </c>
      <c r="R19" s="193">
        <v>12</v>
      </c>
      <c r="S19" s="206">
        <v>992.38634971092597</v>
      </c>
    </row>
    <row r="20" spans="2:19" ht="36" x14ac:dyDescent="0.2">
      <c r="B20" s="144">
        <v>5</v>
      </c>
      <c r="C20" s="145">
        <v>15</v>
      </c>
      <c r="D20" s="111" t="s">
        <v>187</v>
      </c>
      <c r="E20" s="146" t="s">
        <v>228</v>
      </c>
      <c r="F20" s="230" t="s">
        <v>228</v>
      </c>
      <c r="G20" s="208" t="s">
        <v>228</v>
      </c>
      <c r="H20" s="147">
        <v>0</v>
      </c>
      <c r="I20" s="147">
        <v>100</v>
      </c>
      <c r="J20" s="147">
        <v>0</v>
      </c>
      <c r="K20" s="253">
        <v>-1.3999999999999999E-9</v>
      </c>
      <c r="L20" s="148">
        <v>1.3999999999999999E-9</v>
      </c>
      <c r="M20" s="192">
        <v>15</v>
      </c>
      <c r="O20" s="73">
        <v>11</v>
      </c>
      <c r="P20" s="156">
        <v>5</v>
      </c>
      <c r="Q20" s="157" t="s">
        <v>198</v>
      </c>
      <c r="R20" s="193">
        <v>28</v>
      </c>
      <c r="S20" s="206">
        <v>989.37983449483011</v>
      </c>
    </row>
    <row r="21" spans="2:19" ht="18" x14ac:dyDescent="0.2">
      <c r="B21" s="144">
        <v>6</v>
      </c>
      <c r="C21" s="145">
        <v>16</v>
      </c>
      <c r="D21" s="111" t="s">
        <v>188</v>
      </c>
      <c r="E21" s="146" t="s">
        <v>228</v>
      </c>
      <c r="F21" s="230" t="s">
        <v>228</v>
      </c>
      <c r="G21" s="208" t="s">
        <v>228</v>
      </c>
      <c r="H21" s="147">
        <v>0</v>
      </c>
      <c r="I21" s="147">
        <v>100</v>
      </c>
      <c r="J21" s="147">
        <v>0</v>
      </c>
      <c r="K21" s="253">
        <v>-1.5E-9</v>
      </c>
      <c r="L21" s="148">
        <v>1.5E-9</v>
      </c>
      <c r="M21" s="192">
        <v>16</v>
      </c>
      <c r="O21" s="73">
        <v>12</v>
      </c>
      <c r="P21" s="156">
        <v>6</v>
      </c>
      <c r="Q21" s="157" t="s">
        <v>186</v>
      </c>
      <c r="R21" s="193">
        <v>14</v>
      </c>
      <c r="S21" s="206">
        <v>988.04785296876582</v>
      </c>
    </row>
    <row r="22" spans="2:19" ht="18" x14ac:dyDescent="0.2">
      <c r="B22" s="144">
        <v>7</v>
      </c>
      <c r="C22" s="145">
        <v>17</v>
      </c>
      <c r="D22" s="111" t="s">
        <v>189</v>
      </c>
      <c r="E22" s="146">
        <v>9351750380</v>
      </c>
      <c r="F22" s="230">
        <v>-6.3557850496964718E-3</v>
      </c>
      <c r="G22" s="208">
        <v>877.22244068571638</v>
      </c>
      <c r="H22" s="147">
        <v>0</v>
      </c>
      <c r="I22" s="147">
        <v>100</v>
      </c>
      <c r="J22" s="147">
        <v>0</v>
      </c>
      <c r="K22" s="253">
        <v>977.22244068411635</v>
      </c>
      <c r="L22" s="148">
        <v>1.6000000000000001E-9</v>
      </c>
      <c r="M22" s="192">
        <v>17</v>
      </c>
      <c r="O22" s="73">
        <v>8</v>
      </c>
      <c r="P22" s="156">
        <v>7</v>
      </c>
      <c r="Q22" s="157" t="s">
        <v>195</v>
      </c>
      <c r="R22" s="193">
        <v>24</v>
      </c>
      <c r="S22" s="206">
        <v>986.68829924499255</v>
      </c>
    </row>
    <row r="23" spans="2:19" ht="18" x14ac:dyDescent="0.2">
      <c r="B23" s="144">
        <v>8</v>
      </c>
      <c r="C23" s="145">
        <v>18</v>
      </c>
      <c r="D23" s="111" t="s">
        <v>190</v>
      </c>
      <c r="E23" s="146">
        <v>9220395459</v>
      </c>
      <c r="F23" s="230">
        <v>-2.0312536679427562E-2</v>
      </c>
      <c r="G23" s="208">
        <v>898.5873899399636</v>
      </c>
      <c r="H23" s="147">
        <v>0</v>
      </c>
      <c r="I23" s="147">
        <v>100</v>
      </c>
      <c r="J23" s="147">
        <v>0</v>
      </c>
      <c r="K23" s="253">
        <v>998.58738993826364</v>
      </c>
      <c r="L23" s="148">
        <v>1.6999999999999999E-9</v>
      </c>
      <c r="M23" s="192">
        <v>18</v>
      </c>
      <c r="O23" s="73">
        <v>3</v>
      </c>
      <c r="P23" s="156">
        <v>8</v>
      </c>
      <c r="Q23" s="157" t="s">
        <v>189</v>
      </c>
      <c r="R23" s="193">
        <v>17</v>
      </c>
      <c r="S23" s="206">
        <v>977.22244068411635</v>
      </c>
    </row>
    <row r="24" spans="2:19" ht="36" x14ac:dyDescent="0.2">
      <c r="B24" s="144">
        <v>9</v>
      </c>
      <c r="C24" s="145">
        <v>19</v>
      </c>
      <c r="D24" s="111" t="s">
        <v>191</v>
      </c>
      <c r="E24" s="146">
        <v>8743668957</v>
      </c>
      <c r="F24" s="230">
        <v>-7.0965784635966256E-2</v>
      </c>
      <c r="G24" s="208">
        <v>852.12729773976969</v>
      </c>
      <c r="H24" s="147">
        <v>0</v>
      </c>
      <c r="I24" s="147">
        <v>100</v>
      </c>
      <c r="J24" s="147">
        <v>0</v>
      </c>
      <c r="K24" s="253">
        <v>952.12729773796968</v>
      </c>
      <c r="L24" s="148">
        <v>1.8E-9</v>
      </c>
      <c r="M24" s="192">
        <v>19</v>
      </c>
      <c r="O24" s="73">
        <v>10</v>
      </c>
      <c r="P24" s="156">
        <v>9</v>
      </c>
      <c r="Q24" s="157" t="s">
        <v>197</v>
      </c>
      <c r="R24" s="193">
        <v>27</v>
      </c>
      <c r="S24" s="206">
        <v>969.50089504697667</v>
      </c>
    </row>
    <row r="25" spans="2:19" ht="18" x14ac:dyDescent="0.2">
      <c r="B25" s="144">
        <v>10</v>
      </c>
      <c r="C25" s="145">
        <v>20</v>
      </c>
      <c r="D25" s="111" t="s">
        <v>192</v>
      </c>
      <c r="E25" s="146" t="s">
        <v>228</v>
      </c>
      <c r="F25" s="230" t="s">
        <v>228</v>
      </c>
      <c r="G25" s="208" t="s">
        <v>228</v>
      </c>
      <c r="H25" s="147">
        <v>0</v>
      </c>
      <c r="I25" s="147">
        <v>100</v>
      </c>
      <c r="J25" s="147">
        <v>0</v>
      </c>
      <c r="K25" s="253">
        <v>-1.9000000000000001E-9</v>
      </c>
      <c r="L25" s="148">
        <v>1.9000000000000001E-9</v>
      </c>
      <c r="M25" s="192">
        <v>20</v>
      </c>
      <c r="O25" s="73">
        <v>13</v>
      </c>
      <c r="P25" s="156">
        <v>10</v>
      </c>
      <c r="Q25" s="157" t="s">
        <v>191</v>
      </c>
      <c r="R25" s="193">
        <v>19</v>
      </c>
      <c r="S25" s="206">
        <v>952.12729773796968</v>
      </c>
    </row>
    <row r="26" spans="2:19" ht="18" x14ac:dyDescent="0.2">
      <c r="B26" s="144">
        <v>11</v>
      </c>
      <c r="C26" s="145">
        <v>21</v>
      </c>
      <c r="D26" s="111" t="s">
        <v>193</v>
      </c>
      <c r="E26" s="146" t="s">
        <v>228</v>
      </c>
      <c r="F26" s="230" t="s">
        <v>228</v>
      </c>
      <c r="G26" s="208" t="s">
        <v>228</v>
      </c>
      <c r="H26" s="147">
        <v>0</v>
      </c>
      <c r="I26" s="147">
        <v>100</v>
      </c>
      <c r="J26" s="147">
        <v>0</v>
      </c>
      <c r="K26" s="253">
        <v>-2.0000000000000001E-9</v>
      </c>
      <c r="L26" s="148">
        <v>2.0000000000000001E-9</v>
      </c>
      <c r="M26" s="192">
        <v>21</v>
      </c>
      <c r="O26" s="73">
        <v>14</v>
      </c>
      <c r="P26" s="156">
        <v>11</v>
      </c>
      <c r="Q26" s="157" t="s">
        <v>187</v>
      </c>
      <c r="R26" s="193">
        <v>15</v>
      </c>
      <c r="S26" s="206">
        <v>-1.3999999999999999E-9</v>
      </c>
    </row>
    <row r="27" spans="2:19" ht="18" x14ac:dyDescent="0.2">
      <c r="B27" s="144">
        <v>12</v>
      </c>
      <c r="C27" s="145">
        <v>22</v>
      </c>
      <c r="D27" s="111" t="s">
        <v>194</v>
      </c>
      <c r="E27" s="146" t="s">
        <v>228</v>
      </c>
      <c r="F27" s="230" t="s">
        <v>228</v>
      </c>
      <c r="G27" s="208" t="s">
        <v>228</v>
      </c>
      <c r="H27" s="147">
        <v>0</v>
      </c>
      <c r="I27" s="147">
        <v>100</v>
      </c>
      <c r="J27" s="147">
        <v>0</v>
      </c>
      <c r="K27" s="253">
        <v>-2.1000000000000002E-9</v>
      </c>
      <c r="L27" s="148">
        <v>2.1000000000000002E-9</v>
      </c>
      <c r="M27" s="192">
        <v>22</v>
      </c>
      <c r="O27" s="73">
        <v>15</v>
      </c>
      <c r="P27" s="156">
        <v>12</v>
      </c>
      <c r="Q27" s="157" t="s">
        <v>188</v>
      </c>
      <c r="R27" s="193">
        <v>16</v>
      </c>
      <c r="S27" s="206">
        <v>-1.5E-9</v>
      </c>
    </row>
    <row r="28" spans="2:19" ht="18" x14ac:dyDescent="0.2">
      <c r="B28" s="144">
        <v>13</v>
      </c>
      <c r="C28" s="145">
        <v>24</v>
      </c>
      <c r="D28" s="111" t="s">
        <v>195</v>
      </c>
      <c r="E28" s="146">
        <v>9303185844</v>
      </c>
      <c r="F28" s="230">
        <v>-1.1515874689315919E-2</v>
      </c>
      <c r="G28" s="208">
        <v>886.6882992471925</v>
      </c>
      <c r="H28" s="147">
        <v>0</v>
      </c>
      <c r="I28" s="147">
        <v>100</v>
      </c>
      <c r="J28" s="147">
        <v>0</v>
      </c>
      <c r="K28" s="253">
        <v>986.68829924499255</v>
      </c>
      <c r="L28" s="148">
        <v>2.1999999999999998E-9</v>
      </c>
      <c r="M28" s="192">
        <v>24</v>
      </c>
      <c r="O28" s="73">
        <v>7</v>
      </c>
      <c r="P28" s="156">
        <v>13</v>
      </c>
      <c r="Q28" s="157" t="s">
        <v>192</v>
      </c>
      <c r="R28" s="193">
        <v>20</v>
      </c>
      <c r="S28" s="206">
        <v>-1.9000000000000001E-9</v>
      </c>
    </row>
    <row r="29" spans="2:19" ht="18" x14ac:dyDescent="0.2">
      <c r="B29" s="144">
        <v>14</v>
      </c>
      <c r="C29" s="145">
        <v>26</v>
      </c>
      <c r="D29" s="111" t="s">
        <v>196</v>
      </c>
      <c r="E29" s="146" t="s">
        <v>228</v>
      </c>
      <c r="F29" s="230" t="s">
        <v>228</v>
      </c>
      <c r="G29" s="208" t="s">
        <v>228</v>
      </c>
      <c r="H29" s="147">
        <v>0</v>
      </c>
      <c r="I29" s="147">
        <v>100</v>
      </c>
      <c r="J29" s="147">
        <v>0</v>
      </c>
      <c r="K29" s="253">
        <v>-2.2999999999999999E-9</v>
      </c>
      <c r="L29" s="148">
        <v>2.2999999999999999E-9</v>
      </c>
      <c r="M29" s="192">
        <v>26</v>
      </c>
      <c r="O29" s="73">
        <v>16</v>
      </c>
      <c r="P29" s="156">
        <v>14</v>
      </c>
      <c r="Q29" s="157" t="s">
        <v>193</v>
      </c>
      <c r="R29" s="193">
        <v>21</v>
      </c>
      <c r="S29" s="206">
        <v>-2.0000000000000001E-9</v>
      </c>
    </row>
    <row r="30" spans="2:19" ht="18" x14ac:dyDescent="0.2">
      <c r="B30" s="144">
        <v>15</v>
      </c>
      <c r="C30" s="145">
        <v>27</v>
      </c>
      <c r="D30" s="111" t="s">
        <v>197</v>
      </c>
      <c r="E30" s="146">
        <v>9391365728</v>
      </c>
      <c r="F30" s="230">
        <v>-2.1465664794887429E-3</v>
      </c>
      <c r="G30" s="208">
        <v>869.50089504937671</v>
      </c>
      <c r="H30" s="147">
        <v>0</v>
      </c>
      <c r="I30" s="147">
        <v>100</v>
      </c>
      <c r="J30" s="147">
        <v>0</v>
      </c>
      <c r="K30" s="253">
        <v>969.50089504697667</v>
      </c>
      <c r="L30" s="148">
        <v>2.4E-9</v>
      </c>
      <c r="M30" s="192">
        <v>27</v>
      </c>
      <c r="O30" s="73">
        <v>9</v>
      </c>
      <c r="P30" s="156">
        <v>15</v>
      </c>
      <c r="Q30" s="157" t="s">
        <v>194</v>
      </c>
      <c r="R30" s="193">
        <v>22</v>
      </c>
      <c r="S30" s="206">
        <v>-2.1000000000000002E-9</v>
      </c>
    </row>
    <row r="31" spans="2:19" ht="22.5" x14ac:dyDescent="0.2">
      <c r="B31" s="144">
        <v>16</v>
      </c>
      <c r="C31" s="145">
        <v>28</v>
      </c>
      <c r="D31" s="111" t="s">
        <v>198</v>
      </c>
      <c r="E31" s="146">
        <v>9289376937</v>
      </c>
      <c r="F31" s="230">
        <v>-1.2983101678680553E-2</v>
      </c>
      <c r="G31" s="208">
        <v>889.37983449733008</v>
      </c>
      <c r="H31" s="147">
        <v>0</v>
      </c>
      <c r="I31" s="147">
        <v>100</v>
      </c>
      <c r="J31" s="147">
        <v>0</v>
      </c>
      <c r="K31" s="253">
        <v>989.37983449483011</v>
      </c>
      <c r="L31" s="148">
        <v>2.5000000000000001E-9</v>
      </c>
      <c r="M31" s="192">
        <v>28</v>
      </c>
      <c r="O31" s="73">
        <v>5</v>
      </c>
      <c r="P31" s="156">
        <v>16</v>
      </c>
      <c r="Q31" s="157" t="s">
        <v>196</v>
      </c>
      <c r="R31" s="193">
        <v>26</v>
      </c>
      <c r="S31" s="206">
        <v>-2.2999999999999999E-9</v>
      </c>
    </row>
    <row r="32" spans="2:19" ht="4.5" customHeight="1" thickBot="1" x14ac:dyDescent="0.3">
      <c r="B32" s="138"/>
      <c r="C32" s="139"/>
      <c r="D32" s="140"/>
      <c r="E32" s="140"/>
      <c r="F32" s="141"/>
      <c r="G32" s="142"/>
      <c r="H32" s="142"/>
      <c r="I32" s="142"/>
      <c r="J32" s="142"/>
      <c r="K32" s="149"/>
      <c r="L32" s="143"/>
      <c r="M32" s="192">
        <v>0</v>
      </c>
      <c r="P32" s="153"/>
      <c r="Q32" s="242"/>
      <c r="R32" s="154"/>
      <c r="S32" s="155"/>
    </row>
    <row r="33" spans="2:19" ht="7.5" customHeight="1" thickTop="1" x14ac:dyDescent="0.2">
      <c r="B33" s="126"/>
      <c r="C33" s="126"/>
      <c r="D33" s="127"/>
      <c r="E33" s="127"/>
      <c r="F33" s="128"/>
      <c r="G33" s="129"/>
      <c r="H33" s="129"/>
      <c r="I33" s="129"/>
      <c r="J33" s="129"/>
      <c r="K33" s="130"/>
      <c r="L33" s="131"/>
    </row>
    <row r="34" spans="2:19" x14ac:dyDescent="0.2">
      <c r="P34" s="453">
        <v>9289376937</v>
      </c>
      <c r="Q34" s="453"/>
      <c r="R34" s="453"/>
      <c r="S34" s="453"/>
    </row>
    <row r="35" spans="2:19" x14ac:dyDescent="0.2">
      <c r="L35" s="452"/>
      <c r="M35" s="452"/>
      <c r="P35" s="453"/>
      <c r="Q35" s="453"/>
      <c r="R35" s="453"/>
      <c r="S35" s="453"/>
    </row>
  </sheetData>
  <sheetProtection selectLockedCells="1"/>
  <mergeCells count="28">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 ref="D12:D14"/>
    <mergeCell ref="C12:C14"/>
    <mergeCell ref="B12:B14"/>
    <mergeCell ref="L35:M35"/>
    <mergeCell ref="P34:S35"/>
    <mergeCell ref="O11:O14"/>
    <mergeCell ref="P12:S12"/>
    <mergeCell ref="P13:S13"/>
    <mergeCell ref="L12:L14"/>
    <mergeCell ref="G12:J12"/>
    <mergeCell ref="K12:K13"/>
    <mergeCell ref="F12:F13"/>
    <mergeCell ref="E12:E13"/>
  </mergeCells>
  <phoneticPr fontId="4" type="noConversion"/>
  <conditionalFormatting sqref="G16:K31">
    <cfRule type="cellIs" dxfId="5" priority="22" stopIfTrue="1" operator="greaterThan">
      <formula>0</formula>
    </cfRule>
    <cfRule type="cellIs" dxfId="4" priority="23" stopIfTrue="1" operator="equal">
      <formula>0</formula>
    </cfRule>
  </conditionalFormatting>
  <conditionalFormatting sqref="L18 L20 B22:C22 B28:C28 K16:L16 B16:E16 L24 L30 L26 L22 L28 D17:E31 K17:K31 O16:S16 O17:P31 R17:S31 F16:J31 Q17:Q32">
    <cfRule type="expression" dxfId="3" priority="30" stopIfTrue="1">
      <formula>MOD(ROW(),2)</formula>
    </cfRule>
  </conditionalFormatting>
  <conditionalFormatting sqref="E17:E31 F16:G31">
    <cfRule type="cellIs" dxfId="2" priority="21" stopIfTrue="1" operator="equal">
      <formula>"DESCARTADO"</formula>
    </cfRule>
  </conditionalFormatting>
  <conditionalFormatting sqref="B17:C21 L17 L19 L21 B23:C27 B29:C31 L23 L29 L25 L31 L27">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&amp;L&amp;9&amp;F&amp;A&amp;C&amp;P de &amp;N&amp;R&amp;9INSTITUTO NACIONAL DE VIAS&amp;D</oddFooter>
  </headerFooter>
  <rowBreaks count="1" manualBreakCount="1">
    <brk id="32" min="1" max="18"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27"/>
    <col min="2" max="2" width="85.7109375" style="227" bestFit="1" customWidth="1"/>
    <col min="3" max="3" width="14.140625" style="227" bestFit="1" customWidth="1"/>
    <col min="4" max="4" width="50" style="227" bestFit="1" customWidth="1"/>
    <col min="5" max="16384" width="11.42578125" style="227"/>
  </cols>
  <sheetData>
    <row r="1" spans="1:4" ht="15.75" thickTop="1" x14ac:dyDescent="0.2">
      <c r="A1" s="298" t="s">
        <v>21</v>
      </c>
      <c r="B1" s="299" t="s">
        <v>20</v>
      </c>
      <c r="C1" s="299" t="s">
        <v>28</v>
      </c>
      <c r="D1" s="300" t="s">
        <v>87</v>
      </c>
    </row>
    <row r="2" spans="1:4" x14ac:dyDescent="0.2">
      <c r="A2" s="62">
        <v>1</v>
      </c>
      <c r="B2" s="70"/>
      <c r="C2" s="74" t="s">
        <v>9</v>
      </c>
      <c r="D2" s="74" t="s">
        <v>88</v>
      </c>
    </row>
    <row r="3" spans="1:4" x14ac:dyDescent="0.2">
      <c r="A3" s="63">
        <v>2</v>
      </c>
      <c r="B3" s="64"/>
      <c r="C3" s="75" t="s">
        <v>8</v>
      </c>
      <c r="D3" s="75" t="s">
        <v>89</v>
      </c>
    </row>
    <row r="4" spans="1:4" ht="13.5" thickBot="1" x14ac:dyDescent="0.25">
      <c r="A4" s="62">
        <v>3</v>
      </c>
      <c r="B4" s="64"/>
      <c r="C4" s="76" t="s">
        <v>13</v>
      </c>
      <c r="D4" s="75" t="s">
        <v>199</v>
      </c>
    </row>
    <row r="5" spans="1:4" ht="13.5" thickTop="1" x14ac:dyDescent="0.2">
      <c r="A5" s="63">
        <v>4</v>
      </c>
      <c r="B5" s="64"/>
      <c r="D5" s="205" t="s">
        <v>90</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RESUMEN</vt:lpstr>
      <vt:lpstr>VR-PROP</vt:lpstr>
      <vt:lpstr>FORMULA</vt:lpstr>
      <vt:lpstr>ELEGIBILIDAD</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Morelo Alvarez Jennifer Melissa</cp:lastModifiedBy>
  <cp:lastPrinted>2012-04-17T13:34:03Z</cp:lastPrinted>
  <dcterms:created xsi:type="dcterms:W3CDTF">2003-08-04T15:33:07Z</dcterms:created>
  <dcterms:modified xsi:type="dcterms:W3CDTF">2018-12-28T22:17:00Z</dcterms:modified>
</cp:coreProperties>
</file>