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ccarlos\Desktop\ANEXOS PARA OPERADOR LOGISTICO VACUNACION\VACUNACION 07ENERO\"/>
    </mc:Choice>
  </mc:AlternateContent>
  <bookViews>
    <workbookView xWindow="0" yWindow="0" windowWidth="28800" windowHeight="11985" activeTab="2"/>
  </bookViews>
  <sheets>
    <sheet name="ESQUEMA" sheetId="2" r:id="rId1"/>
    <sheet name="INTERVALO KG" sheetId="3" r:id="rId2"/>
    <sheet name="CRONOGRAM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0" i="4" l="1"/>
  <c r="AR40" i="4"/>
  <c r="AP40" i="4"/>
  <c r="AN40" i="4"/>
  <c r="AL40" i="4"/>
  <c r="AJ40" i="4"/>
  <c r="AG40" i="4"/>
  <c r="AC40" i="4"/>
  <c r="X40" i="4"/>
  <c r="D40" i="4"/>
  <c r="U39" i="4"/>
  <c r="P39" i="4"/>
  <c r="O39" i="4"/>
  <c r="K39" i="4"/>
  <c r="J39" i="4"/>
  <c r="AU39" i="4" s="1"/>
  <c r="G39" i="4"/>
  <c r="U38" i="4"/>
  <c r="P38" i="4"/>
  <c r="O38" i="4"/>
  <c r="K38" i="4"/>
  <c r="J38" i="4"/>
  <c r="G38" i="4"/>
  <c r="AU38" i="4" s="1"/>
  <c r="U37" i="4"/>
  <c r="P37" i="4"/>
  <c r="O37" i="4"/>
  <c r="K37" i="4"/>
  <c r="J37" i="4"/>
  <c r="G37" i="4"/>
  <c r="AU37" i="4" s="1"/>
  <c r="U36" i="4"/>
  <c r="P36" i="4"/>
  <c r="O36" i="4"/>
  <c r="K36" i="4"/>
  <c r="AU36" i="4" s="1"/>
  <c r="J36" i="4"/>
  <c r="G36" i="4"/>
  <c r="U35" i="4"/>
  <c r="S40" i="4" s="1"/>
  <c r="P35" i="4"/>
  <c r="O35" i="4"/>
  <c r="K35" i="4"/>
  <c r="J35" i="4"/>
  <c r="AU35" i="4" s="1"/>
  <c r="G35" i="4"/>
  <c r="U34" i="4"/>
  <c r="P34" i="4"/>
  <c r="N40" i="4" s="1"/>
  <c r="O34" i="4"/>
  <c r="K34" i="4"/>
  <c r="J34" i="4"/>
  <c r="G34" i="4"/>
  <c r="F40" i="4" s="1"/>
  <c r="AU33" i="4"/>
  <c r="AU32" i="4"/>
  <c r="AU31" i="4"/>
  <c r="AU30" i="4"/>
  <c r="AU29" i="4"/>
  <c r="AU28" i="4"/>
  <c r="AJ20" i="4"/>
  <c r="AG20" i="4"/>
  <c r="AD20" i="4"/>
  <c r="AA20" i="4"/>
  <c r="X20" i="4"/>
  <c r="U20" i="4"/>
  <c r="R20" i="4"/>
  <c r="O20" i="4"/>
  <c r="L20" i="4"/>
  <c r="I20" i="4"/>
  <c r="F20" i="4"/>
  <c r="C20" i="4"/>
  <c r="AM20" i="4" s="1"/>
  <c r="AM19" i="4"/>
  <c r="AM18" i="4"/>
  <c r="AM17" i="4"/>
  <c r="AM16" i="4"/>
  <c r="AM15" i="4"/>
  <c r="AM14" i="4"/>
  <c r="AM13" i="4"/>
  <c r="AM12" i="4"/>
  <c r="AM11" i="4"/>
  <c r="AM10" i="4"/>
  <c r="AM9" i="4"/>
  <c r="AM8" i="4"/>
  <c r="AT9" i="4" l="1"/>
  <c r="AU34" i="4"/>
  <c r="AU40" i="4" s="1"/>
  <c r="AV43" i="4" s="1"/>
  <c r="I40" i="4"/>
</calcChain>
</file>

<file path=xl/sharedStrings.xml><?xml version="1.0" encoding="utf-8"?>
<sst xmlns="http://schemas.openxmlformats.org/spreadsheetml/2006/main" count="177" uniqueCount="110">
  <si>
    <t>MES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</si>
  <si>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</si>
  <si>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</si>
  <si>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</si>
  <si>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</si>
  <si>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</si>
  <si>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</si>
  <si>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</si>
  <si>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</si>
  <si>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</si>
  <si>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</si>
  <si>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</si>
  <si>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</si>
  <si>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ERON</t>
  </si>
  <si>
    <t>POBLACION INTRAMURAL</t>
  </si>
  <si>
    <t>INGRESOS</t>
  </si>
  <si>
    <t>VARICELA</t>
  </si>
  <si>
    <t>HEPATITIS B UNIDOSIS</t>
  </si>
  <si>
    <t>MMR</t>
  </si>
  <si>
    <t>COMPLEJO CARCELARIO Y PENITENCIARIO DE MEDELLIN pedregal hombres</t>
  </si>
  <si>
    <t>COMPLEJO CARCELARIO Y PENITENCIARIO DE MEDELLIN pedregal MUJERES</t>
  </si>
  <si>
    <t>EPMSC MEDELLIN</t>
  </si>
  <si>
    <t>EPMSC NEIVA</t>
  </si>
  <si>
    <t>EPAMSCAS POPAYAN (ERE)</t>
  </si>
  <si>
    <t xml:space="preserve">EPC COMBITA -MEDIANA SEGURIDAD BARNE </t>
  </si>
  <si>
    <t>EPMSC ACACIAS</t>
  </si>
  <si>
    <t>EPMSC APARTADO</t>
  </si>
  <si>
    <t>EPAMSCAS COMBITA</t>
  </si>
  <si>
    <t>CPMS BUCARAMANGA (ERE)</t>
  </si>
  <si>
    <t>CPMS BUCARAMANGA (RM)</t>
  </si>
  <si>
    <t>EPMSC CALI (ERE)</t>
  </si>
  <si>
    <t xml:space="preserve">MES 3 </t>
  </si>
  <si>
    <t>MES 13</t>
  </si>
  <si>
    <t>MES 14</t>
  </si>
  <si>
    <t xml:space="preserve">INGRESOS </t>
  </si>
  <si>
    <t>POBLACION INTRAMURAL 2 DOSIS MES 1</t>
  </si>
  <si>
    <t>INGRESOS 2 DOSIS MES 1</t>
  </si>
  <si>
    <t>POBLACION INTRAMURAL DEL MES 3</t>
  </si>
  <si>
    <t>POBLACION INTRAMURAL 3 DOSIS DEL MES 1</t>
  </si>
  <si>
    <t>POBLACION INTRAMURAL 2 DOSIS DEL MES 2</t>
  </si>
  <si>
    <t>INGRESOS 3 DOSIS MES 1</t>
  </si>
  <si>
    <t>INGRESOS 2 DOSIS MES 2</t>
  </si>
  <si>
    <t>POBLACION INTRAMURAL 1 DOSIS  MES 4</t>
  </si>
  <si>
    <t>POBLACION INTRAMURAL 2 DOSIS DEL MES 3</t>
  </si>
  <si>
    <t>POBLACION INTRAMURAL 3 DOSIS DEL MES 2</t>
  </si>
  <si>
    <t>INGRESOS 3 DOSIS MES 2</t>
  </si>
  <si>
    <t>INGRESOS 2 DOSIS MES 3</t>
  </si>
  <si>
    <t>POBLACION INTRAMURAL 1 DOSIS MES 5</t>
  </si>
  <si>
    <t>POBLACION INTRAMURAL 2 DOSIS  MES 4</t>
  </si>
  <si>
    <t>POBLACION INTRAMURAL 3 DOSIS DEL MES 3</t>
  </si>
  <si>
    <t>INGRESOS 3 DOSIS MES 3</t>
  </si>
  <si>
    <t>INGRESOS 2 DOSIS MES 4</t>
  </si>
  <si>
    <t>POBLACION INTRAMURAL DOSIS 1 MES 6</t>
  </si>
  <si>
    <t>POBLACION INTRAMURAL 3 DOSIS  MES 4</t>
  </si>
  <si>
    <t>POBLACION INTRAMURAL 2 DOSIS MES 5</t>
  </si>
  <si>
    <t>INGRESOS 3 DOSIS MES 4</t>
  </si>
  <si>
    <t>INGRESOS 2 DOSIS MES 5</t>
  </si>
  <si>
    <t>POBLACION INTRAMURAL DOSIS 2  MES 6</t>
  </si>
  <si>
    <t>POBLACION INTRAMURAL 3 DOSIS MES 5</t>
  </si>
  <si>
    <t>INGRESOS  3 DOSIS MES  5</t>
  </si>
  <si>
    <t>INGRESOS  2 DOSIS MES 6</t>
  </si>
  <si>
    <t>POBLACION INTRAMURAL DOSIS 3  MES 6</t>
  </si>
  <si>
    <t>INGRESOS  3 DOSIS MES 6</t>
  </si>
  <si>
    <t>INGRESOS  2 DOSIS MES 7</t>
  </si>
  <si>
    <t>INGRESOS  2 DOSIS MES 8</t>
  </si>
  <si>
    <t>INGRESOS  3 DOSIS MES 8</t>
  </si>
  <si>
    <t>INGRESOS  2 DOSIS MES 9</t>
  </si>
  <si>
    <t>INGRESOS  3 DOSIS MES 9</t>
  </si>
  <si>
    <t>INGRESOS  2 DOSIS MES 10</t>
  </si>
  <si>
    <t>INGRESOS  3 DOSIS MES 10</t>
  </si>
  <si>
    <t>INGRESOS  2 DOSIS MES  11</t>
  </si>
  <si>
    <t>INGRESOS 3 DOSIS MES  11</t>
  </si>
  <si>
    <t>INGRESOS  2 DOSIS MES  12</t>
  </si>
  <si>
    <t>NGRESOS  3  DOSIS MES  12</t>
  </si>
  <si>
    <t>TOTAL DOSIS / MES</t>
  </si>
  <si>
    <t>VARICELA - HEPATISIS B UNIDOSIS - MMR: ESQUEMA DOSIS UNICA - INGRESOS</t>
  </si>
  <si>
    <t>ESQUEMA DE  DOSIS HEPATITIS B - POBLACION INTRAMURAL E INGRESOS CONTINUACION DE DOSIS</t>
  </si>
  <si>
    <t>TOTAL DOSIS AÑO</t>
  </si>
  <si>
    <t>Varicela</t>
  </si>
  <si>
    <t>Triple Viral</t>
  </si>
  <si>
    <t>Hepatitis B</t>
  </si>
  <si>
    <t>Dosis 1</t>
  </si>
  <si>
    <t>Biologico</t>
  </si>
  <si>
    <t>Dosis 2</t>
  </si>
  <si>
    <t>Dosis 3</t>
  </si>
  <si>
    <t>Refuerzo</t>
  </si>
  <si>
    <t>Dia de aplicación</t>
  </si>
  <si>
    <t>Cada 10 años</t>
  </si>
  <si>
    <t>Al mes de la primera dosis</t>
  </si>
  <si>
    <t>Dosis Unica</t>
  </si>
  <si>
    <t>A los 2 meses de la primera dosis</t>
  </si>
  <si>
    <t>OPERACIÓN REQUERIDA</t>
  </si>
  <si>
    <t>INTERVALO Kg de peso (incluye IVA)</t>
  </si>
  <si>
    <t>1 a 10</t>
  </si>
  <si>
    <t>11 a 20</t>
  </si>
  <si>
    <t>21 a 30</t>
  </si>
  <si>
    <t>31 a 40</t>
  </si>
  <si>
    <t>41 a 50</t>
  </si>
  <si>
    <t>51 a 60</t>
  </si>
  <si>
    <t>61 a 70</t>
  </si>
  <si>
    <t>71 a 80</t>
  </si>
  <si>
    <t>81 a 90</t>
  </si>
  <si>
    <t>91 a 100</t>
  </si>
  <si>
    <t>Kg ADICIONAL</t>
  </si>
  <si>
    <t>RECEPCION</t>
  </si>
  <si>
    <t>ALMACENAMIENTO</t>
  </si>
  <si>
    <t>ACONDICIONAMIENTO</t>
  </si>
  <si>
    <t>TRANSPORTE</t>
  </si>
  <si>
    <t>DISTRIBUCION</t>
  </si>
  <si>
    <t>TOTAL DOSIS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</si>
</sst>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/>
    <xf numFmtId="0" fontId="2" fillId="0" borderId="4" xfId="0" applyFont="1" applyBorder="1"/>
    <xf numFmtId="0" fontId="2" fillId="2" borderId="0" xfId="0" applyFont="1" applyFill="1" applyBorder="1"/>
    <xf numFmtId="0" fontId="2" fillId="0" borderId="5" xfId="0" applyFont="1" applyBorder="1"/>
    <xf numFmtId="0" fontId="2" fillId="3" borderId="0" xfId="0" applyFont="1" applyFill="1" applyBorder="1"/>
    <xf numFmtId="0" fontId="2" fillId="0" borderId="0" xfId="0" applyFont="1" applyBorder="1"/>
    <xf numFmtId="0" fontId="2" fillId="4" borderId="0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2" fillId="7" borderId="0" xfId="0" applyFont="1" applyFill="1" applyBorder="1"/>
    <xf numFmtId="0" fontId="2" fillId="8" borderId="0" xfId="0" applyFont="1" applyFill="1" applyBorder="1"/>
    <xf numFmtId="0" fontId="2" fillId="9" borderId="0" xfId="0" applyFont="1" applyFill="1" applyBorder="1"/>
    <xf numFmtId="0" fontId="2" fillId="10" borderId="0" xfId="0" applyFont="1" applyFill="1" applyBorder="1"/>
    <xf numFmtId="0" fontId="2" fillId="11" borderId="0" xfId="0" applyFont="1" applyFill="1" applyBorder="1"/>
    <xf numFmtId="0" fontId="2" fillId="12" borderId="0" xfId="0" applyFont="1" applyFill="1" applyBorder="1"/>
    <xf numFmtId="0" fontId="2" fillId="13" borderId="0" xfId="0" applyFont="1" applyFill="1" applyBorder="1"/>
    <xf numFmtId="1" fontId="2" fillId="0" borderId="0" xfId="0" applyNumberFormat="1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9" fontId="2" fillId="0" borderId="0" xfId="1" applyFont="1"/>
    <xf numFmtId="0" fontId="2" fillId="0" borderId="12" xfId="0" applyFont="1" applyBorder="1"/>
    <xf numFmtId="0" fontId="3" fillId="0" borderId="0" xfId="0" applyFont="1"/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/>
    <xf numFmtId="0" fontId="5" fillId="0" borderId="0" xfId="0" applyFont="1"/>
    <xf numFmtId="0" fontId="2" fillId="0" borderId="15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3" xfId="0" applyFont="1" applyBorder="1"/>
    <xf numFmtId="0" fontId="2" fillId="14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15" borderId="4" xfId="0" applyFont="1" applyFill="1" applyBorder="1" applyAlignment="1">
      <alignment wrapText="1"/>
    </xf>
    <xf numFmtId="0" fontId="2" fillId="14" borderId="0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16" borderId="4" xfId="0" applyFont="1" applyFill="1" applyBorder="1" applyAlignment="1">
      <alignment wrapText="1"/>
    </xf>
    <xf numFmtId="0" fontId="2" fillId="15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17" borderId="4" xfId="0" applyFont="1" applyFill="1" applyBorder="1" applyAlignment="1">
      <alignment wrapText="1"/>
    </xf>
    <xf numFmtId="0" fontId="2" fillId="16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18" borderId="4" xfId="0" applyFont="1" applyFill="1" applyBorder="1" applyAlignment="1">
      <alignment wrapText="1"/>
    </xf>
    <xf numFmtId="0" fontId="2" fillId="17" borderId="0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12" borderId="4" xfId="0" applyFont="1" applyFill="1" applyBorder="1" applyAlignment="1">
      <alignment wrapText="1"/>
    </xf>
    <xf numFmtId="0" fontId="2" fillId="18" borderId="0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2" fillId="8" borderId="0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2" fillId="9" borderId="0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2" fillId="10" borderId="0" xfId="0" applyFont="1" applyFill="1" applyBorder="1" applyAlignment="1">
      <alignment wrapText="1"/>
    </xf>
    <xf numFmtId="0" fontId="2" fillId="10" borderId="4" xfId="0" applyFont="1" applyFill="1" applyBorder="1" applyAlignment="1">
      <alignment wrapText="1"/>
    </xf>
    <xf numFmtId="0" fontId="2" fillId="11" borderId="0" xfId="0" applyFont="1" applyFill="1" applyBorder="1" applyAlignment="1">
      <alignment wrapText="1"/>
    </xf>
    <xf numFmtId="0" fontId="2" fillId="11" borderId="4" xfId="0" applyFont="1" applyFill="1" applyBorder="1" applyAlignment="1">
      <alignment wrapText="1"/>
    </xf>
    <xf numFmtId="0" fontId="2" fillId="12" borderId="0" xfId="0" applyFont="1" applyFill="1" applyBorder="1" applyAlignment="1">
      <alignment wrapText="1"/>
    </xf>
    <xf numFmtId="0" fontId="2" fillId="13" borderId="5" xfId="0" applyFont="1" applyFill="1" applyBorder="1" applyAlignment="1">
      <alignment wrapText="1"/>
    </xf>
    <xf numFmtId="0" fontId="2" fillId="13" borderId="14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14" borderId="4" xfId="0" applyFont="1" applyFill="1" applyBorder="1"/>
    <xf numFmtId="0" fontId="2" fillId="0" borderId="5" xfId="0" applyFont="1" applyFill="1" applyBorder="1"/>
    <xf numFmtId="0" fontId="2" fillId="15" borderId="4" xfId="0" applyFont="1" applyFill="1" applyBorder="1"/>
    <xf numFmtId="0" fontId="2" fillId="14" borderId="0" xfId="0" applyFont="1" applyFill="1" applyBorder="1"/>
    <xf numFmtId="0" fontId="2" fillId="2" borderId="5" xfId="0" applyFont="1" applyFill="1" applyBorder="1"/>
    <xf numFmtId="0" fontId="2" fillId="16" borderId="4" xfId="0" applyFont="1" applyFill="1" applyBorder="1"/>
    <xf numFmtId="0" fontId="2" fillId="15" borderId="0" xfId="0" applyFont="1" applyFill="1" applyBorder="1"/>
    <xf numFmtId="0" fontId="2" fillId="17" borderId="4" xfId="0" applyFont="1" applyFill="1" applyBorder="1"/>
    <xf numFmtId="0" fontId="2" fillId="16" borderId="0" xfId="0" applyFont="1" applyFill="1" applyBorder="1"/>
    <xf numFmtId="0" fontId="2" fillId="18" borderId="4" xfId="0" applyFont="1" applyFill="1" applyBorder="1"/>
    <xf numFmtId="0" fontId="2" fillId="17" borderId="0" xfId="0" applyFont="1" applyFill="1" applyBorder="1"/>
    <xf numFmtId="0" fontId="2" fillId="12" borderId="4" xfId="0" applyFont="1" applyFill="1" applyBorder="1"/>
    <xf numFmtId="0" fontId="2" fillId="18" borderId="0" xfId="0" applyFont="1" applyFill="1" applyBorder="1"/>
    <xf numFmtId="0" fontId="2" fillId="8" borderId="4" xfId="0" applyFont="1" applyFill="1" applyBorder="1"/>
    <xf numFmtId="0" fontId="2" fillId="9" borderId="4" xfId="0" applyFont="1" applyFill="1" applyBorder="1"/>
    <xf numFmtId="0" fontId="2" fillId="10" borderId="4" xfId="0" applyFont="1" applyFill="1" applyBorder="1"/>
    <xf numFmtId="0" fontId="2" fillId="11" borderId="4" xfId="0" applyFont="1" applyFill="1" applyBorder="1"/>
    <xf numFmtId="0" fontId="2" fillId="13" borderId="5" xfId="0" applyFont="1" applyFill="1" applyBorder="1"/>
    <xf numFmtId="0" fontId="2" fillId="13" borderId="14" xfId="0" applyFont="1" applyFill="1" applyBorder="1"/>
    <xf numFmtId="0" fontId="2" fillId="14" borderId="6" xfId="0" applyFont="1" applyFill="1" applyBorder="1"/>
    <xf numFmtId="0" fontId="2" fillId="0" borderId="8" xfId="0" applyFont="1" applyFill="1" applyBorder="1"/>
    <xf numFmtId="0" fontId="2" fillId="15" borderId="6" xfId="0" applyFont="1" applyFill="1" applyBorder="1"/>
    <xf numFmtId="0" fontId="2" fillId="2" borderId="8" xfId="0" applyFont="1" applyFill="1" applyBorder="1"/>
    <xf numFmtId="0" fontId="2" fillId="16" borderId="6" xfId="0" applyFont="1" applyFill="1" applyBorder="1"/>
    <xf numFmtId="0" fontId="2" fillId="2" borderId="7" xfId="0" applyFont="1" applyFill="1" applyBorder="1"/>
    <xf numFmtId="0" fontId="2" fillId="3" borderId="7" xfId="0" applyFont="1" applyFill="1" applyBorder="1"/>
    <xf numFmtId="0" fontId="2" fillId="17" borderId="6" xfId="0" applyFont="1" applyFill="1" applyBorder="1"/>
    <xf numFmtId="0" fontId="2" fillId="4" borderId="7" xfId="0" applyFont="1" applyFill="1" applyBorder="1"/>
    <xf numFmtId="0" fontId="2" fillId="18" borderId="6" xfId="0" applyFont="1" applyFill="1" applyBorder="1"/>
    <xf numFmtId="0" fontId="2" fillId="17" borderId="7" xfId="0" applyFont="1" applyFill="1" applyBorder="1"/>
    <xf numFmtId="0" fontId="2" fillId="5" borderId="7" xfId="0" applyFont="1" applyFill="1" applyBorder="1"/>
    <xf numFmtId="0" fontId="2" fillId="12" borderId="6" xfId="0" applyFont="1" applyFill="1" applyBorder="1"/>
    <xf numFmtId="0" fontId="2" fillId="18" borderId="7" xfId="0" applyFont="1" applyFill="1" applyBorder="1"/>
    <xf numFmtId="0" fontId="2" fillId="6" borderId="7" xfId="0" applyFont="1" applyFill="1" applyBorder="1"/>
    <xf numFmtId="0" fontId="2" fillId="7" borderId="7" xfId="0" applyFont="1" applyFill="1" applyBorder="1"/>
    <xf numFmtId="0" fontId="2" fillId="8" borderId="7" xfId="0" applyFont="1" applyFill="1" applyBorder="1"/>
    <xf numFmtId="0" fontId="2" fillId="8" borderId="6" xfId="0" applyFont="1" applyFill="1" applyBorder="1"/>
    <xf numFmtId="0" fontId="2" fillId="9" borderId="7" xfId="0" applyFont="1" applyFill="1" applyBorder="1"/>
    <xf numFmtId="0" fontId="2" fillId="9" borderId="6" xfId="0" applyFont="1" applyFill="1" applyBorder="1"/>
    <xf numFmtId="0" fontId="2" fillId="10" borderId="7" xfId="0" applyFont="1" applyFill="1" applyBorder="1"/>
    <xf numFmtId="0" fontId="2" fillId="10" borderId="6" xfId="0" applyFont="1" applyFill="1" applyBorder="1"/>
    <xf numFmtId="0" fontId="2" fillId="11" borderId="7" xfId="0" applyFont="1" applyFill="1" applyBorder="1"/>
    <xf numFmtId="0" fontId="2" fillId="11" borderId="6" xfId="0" applyFont="1" applyFill="1" applyBorder="1"/>
    <xf numFmtId="0" fontId="2" fillId="12" borderId="7" xfId="0" applyFont="1" applyFill="1" applyBorder="1"/>
    <xf numFmtId="0" fontId="2" fillId="13" borderId="8" xfId="0" applyFont="1" applyFill="1" applyBorder="1"/>
    <xf numFmtId="0" fontId="2" fillId="13" borderId="16" xfId="0" applyFont="1" applyFill="1" applyBorder="1"/>
    <xf numFmtId="0" fontId="2" fillId="0" borderId="16" xfId="0" applyFont="1" applyBorder="1"/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5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baseColWidth="10" defaultRowHeight="15" x14ac:dyDescent="0.25"/>
  <cols>
    <col min="1" max="1" width="14.140625" customWidth="1"/>
  </cols>
  <sheetData>
    <row r="1" spans="1:5" s="26" customFormat="1" ht="25.5" customHeight="1" x14ac:dyDescent="0.25">
      <c r="A1" s="28" t="s">
        <v>82</v>
      </c>
      <c r="B1" s="28" t="s">
        <v>81</v>
      </c>
      <c r="C1" s="28" t="s">
        <v>83</v>
      </c>
      <c r="D1" s="28" t="s">
        <v>84</v>
      </c>
      <c r="E1" s="28" t="s">
        <v>85</v>
      </c>
    </row>
    <row r="2" spans="1:5" s="26" customFormat="1" ht="33" customHeight="1" x14ac:dyDescent="0.25">
      <c r="A2" s="27" t="s">
        <v>78</v>
      </c>
      <c r="B2" s="29" t="s">
        <v>86</v>
      </c>
      <c r="C2" s="44" t="s">
        <v>89</v>
      </c>
      <c r="D2" s="44"/>
      <c r="E2" s="44"/>
    </row>
    <row r="3" spans="1:5" s="26" customFormat="1" ht="33" customHeight="1" x14ac:dyDescent="0.25">
      <c r="A3" s="27" t="s">
        <v>79</v>
      </c>
      <c r="B3" s="29" t="s">
        <v>86</v>
      </c>
      <c r="C3" s="44" t="s">
        <v>89</v>
      </c>
      <c r="D3" s="44"/>
      <c r="E3" s="44"/>
    </row>
    <row r="4" spans="1:5" s="26" customFormat="1" ht="63" x14ac:dyDescent="0.25">
      <c r="A4" s="27" t="s">
        <v>80</v>
      </c>
      <c r="B4" s="29" t="s">
        <v>86</v>
      </c>
      <c r="C4" s="29" t="s">
        <v>88</v>
      </c>
      <c r="D4" s="29" t="s">
        <v>90</v>
      </c>
      <c r="E4" s="29" t="s">
        <v>87</v>
      </c>
    </row>
  </sheetData>
  <mergeCells count="2">
    <mergeCell ref="C2:E2"/>
    <mergeCell ref="C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N17" sqref="N17"/>
    </sheetView>
  </sheetViews>
  <sheetFormatPr baseColWidth="10" defaultRowHeight="11.25" x14ac:dyDescent="0.2"/>
  <cols>
    <col min="1" max="1" width="17.28515625" style="3" customWidth="1"/>
    <col min="2" max="12" width="6" style="3" customWidth="1"/>
    <col min="13" max="16384" width="11.42578125" style="3"/>
  </cols>
  <sheetData>
    <row r="1" spans="1:12" ht="17.25" customHeight="1" x14ac:dyDescent="0.2">
      <c r="A1" s="45" t="s">
        <v>91</v>
      </c>
      <c r="B1" s="46" t="s">
        <v>92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3.75" x14ac:dyDescent="0.2">
      <c r="A2" s="45"/>
      <c r="B2" s="30" t="s">
        <v>93</v>
      </c>
      <c r="C2" s="30" t="s">
        <v>94</v>
      </c>
      <c r="D2" s="30" t="s">
        <v>95</v>
      </c>
      <c r="E2" s="30" t="s">
        <v>96</v>
      </c>
      <c r="F2" s="30" t="s">
        <v>97</v>
      </c>
      <c r="G2" s="30" t="s">
        <v>98</v>
      </c>
      <c r="H2" s="30" t="s">
        <v>99</v>
      </c>
      <c r="I2" s="30" t="s">
        <v>100</v>
      </c>
      <c r="J2" s="30" t="s">
        <v>101</v>
      </c>
      <c r="K2" s="30" t="s">
        <v>102</v>
      </c>
      <c r="L2" s="31" t="s">
        <v>103</v>
      </c>
    </row>
    <row r="3" spans="1:12" x14ac:dyDescent="0.2">
      <c r="A3" s="25" t="s">
        <v>104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25" t="s">
        <v>105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25" t="s">
        <v>106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 t="s">
        <v>107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">
      <c r="A7" s="25" t="s">
        <v>108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</sheetData>
  <mergeCells count="2">
    <mergeCell ref="A1:A2"/>
    <mergeCell ref="B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1"/>
  <sheetViews>
    <sheetView tabSelected="1" workbookViewId="0">
      <selection activeCell="E14" sqref="E14"/>
    </sheetView>
  </sheetViews>
  <sheetFormatPr baseColWidth="10" defaultRowHeight="11.25" x14ac:dyDescent="0.2"/>
  <cols>
    <col min="1" max="1" width="31.42578125" style="1" customWidth="1"/>
    <col min="2" max="39" width="6.140625" style="3" customWidth="1"/>
    <col min="40" max="42" width="11.42578125" style="3" customWidth="1"/>
    <col min="43" max="46" width="11.42578125" style="3"/>
    <col min="47" max="47" width="20.5703125" style="3" bestFit="1" customWidth="1"/>
    <col min="48" max="48" width="14.85546875" style="3" customWidth="1"/>
    <col min="49" max="16384" width="11.42578125" style="3"/>
  </cols>
  <sheetData>
    <row r="2" spans="1:47" ht="12" thickBot="1" x14ac:dyDescent="0.25"/>
    <row r="3" spans="1:47" ht="12" thickBot="1" x14ac:dyDescent="0.25">
      <c r="A3" s="38" t="s">
        <v>75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0"/>
    </row>
    <row r="5" spans="1:47" ht="12" thickBot="1" x14ac:dyDescent="0.25">
      <c r="M5" s="4"/>
      <c r="N5" s="4"/>
      <c r="O5" s="4"/>
      <c r="P5" s="4"/>
    </row>
    <row r="6" spans="1:47" ht="12" thickBot="1" x14ac:dyDescent="0.25">
      <c r="A6" s="41" t="s">
        <v>0</v>
      </c>
      <c r="B6" s="43"/>
      <c r="C6" s="32" t="s">
        <v>1</v>
      </c>
      <c r="D6" s="33"/>
      <c r="E6" s="34"/>
      <c r="F6" s="32" t="s">
        <v>2</v>
      </c>
      <c r="G6" s="33"/>
      <c r="H6" s="34"/>
      <c r="I6" s="32" t="s">
        <v>3</v>
      </c>
      <c r="J6" s="33"/>
      <c r="K6" s="34"/>
      <c r="L6" s="32" t="s">
        <v>4</v>
      </c>
      <c r="M6" s="33"/>
      <c r="N6" s="34"/>
      <c r="O6" s="32" t="s">
        <v>5</v>
      </c>
      <c r="P6" s="33"/>
      <c r="Q6" s="34"/>
      <c r="R6" s="32" t="s">
        <v>6</v>
      </c>
      <c r="S6" s="33"/>
      <c r="T6" s="34"/>
      <c r="U6" s="32" t="s">
        <v>7</v>
      </c>
      <c r="V6" s="33"/>
      <c r="W6" s="34"/>
      <c r="X6" s="32" t="s">
        <v>8</v>
      </c>
      <c r="Y6" s="33"/>
      <c r="Z6" s="34"/>
      <c r="AA6" s="32" t="s">
        <v>9</v>
      </c>
      <c r="AB6" s="33"/>
      <c r="AC6" s="34"/>
      <c r="AD6" s="32" t="s">
        <v>10</v>
      </c>
      <c r="AE6" s="33"/>
      <c r="AF6" s="34"/>
      <c r="AG6" s="32" t="s">
        <v>11</v>
      </c>
      <c r="AH6" s="33"/>
      <c r="AI6" s="34"/>
      <c r="AJ6" s="32" t="s">
        <v>12</v>
      </c>
      <c r="AK6" s="33"/>
      <c r="AL6" s="34"/>
      <c r="AM6" s="47" t="s">
        <v>109</v>
      </c>
    </row>
    <row r="7" spans="1:47" ht="45" x14ac:dyDescent="0.2">
      <c r="A7" s="1" t="s">
        <v>13</v>
      </c>
      <c r="B7" s="48" t="s">
        <v>15</v>
      </c>
      <c r="C7" s="49" t="s">
        <v>16</v>
      </c>
      <c r="D7" s="50" t="s">
        <v>17</v>
      </c>
      <c r="E7" s="51" t="s">
        <v>18</v>
      </c>
      <c r="F7" s="49" t="s">
        <v>16</v>
      </c>
      <c r="G7" s="52" t="s">
        <v>17</v>
      </c>
      <c r="H7" s="51" t="s">
        <v>18</v>
      </c>
      <c r="I7" s="5" t="s">
        <v>16</v>
      </c>
      <c r="J7" s="10" t="s">
        <v>17</v>
      </c>
      <c r="K7" s="7" t="s">
        <v>18</v>
      </c>
      <c r="L7" s="5" t="s">
        <v>16</v>
      </c>
      <c r="M7" s="11" t="s">
        <v>17</v>
      </c>
      <c r="N7" s="7" t="s">
        <v>18</v>
      </c>
      <c r="O7" s="5" t="s">
        <v>16</v>
      </c>
      <c r="P7" s="9" t="s">
        <v>17</v>
      </c>
      <c r="Q7" s="7" t="s">
        <v>18</v>
      </c>
      <c r="R7" s="5" t="s">
        <v>16</v>
      </c>
      <c r="S7" s="9" t="s">
        <v>17</v>
      </c>
      <c r="T7" s="7" t="s">
        <v>18</v>
      </c>
      <c r="U7" s="5" t="s">
        <v>16</v>
      </c>
      <c r="V7" s="9" t="s">
        <v>17</v>
      </c>
      <c r="W7" s="7" t="s">
        <v>18</v>
      </c>
      <c r="X7" s="5" t="s">
        <v>16</v>
      </c>
      <c r="Y7" s="9" t="s">
        <v>17</v>
      </c>
      <c r="Z7" s="7" t="s">
        <v>18</v>
      </c>
      <c r="AA7" s="5" t="s">
        <v>16</v>
      </c>
      <c r="AB7" s="9" t="s">
        <v>17</v>
      </c>
      <c r="AC7" s="7" t="s">
        <v>18</v>
      </c>
      <c r="AD7" s="5" t="s">
        <v>16</v>
      </c>
      <c r="AE7" s="9" t="s">
        <v>17</v>
      </c>
      <c r="AF7" s="7" t="s">
        <v>18</v>
      </c>
      <c r="AG7" s="5" t="s">
        <v>16</v>
      </c>
      <c r="AH7" s="9" t="s">
        <v>17</v>
      </c>
      <c r="AI7" s="7" t="s">
        <v>18</v>
      </c>
      <c r="AJ7" s="5" t="s">
        <v>16</v>
      </c>
      <c r="AK7" s="9" t="s">
        <v>17</v>
      </c>
      <c r="AL7" s="7" t="s">
        <v>18</v>
      </c>
      <c r="AM7" s="53"/>
    </row>
    <row r="8" spans="1:47" ht="22.5" x14ac:dyDescent="0.2">
      <c r="A8" s="1" t="s">
        <v>19</v>
      </c>
      <c r="B8" s="3">
        <v>49</v>
      </c>
      <c r="C8" s="5">
        <v>49</v>
      </c>
      <c r="D8" s="6">
        <v>49</v>
      </c>
      <c r="E8" s="5">
        <v>49</v>
      </c>
      <c r="F8" s="5">
        <v>49</v>
      </c>
      <c r="G8" s="8">
        <v>49</v>
      </c>
      <c r="H8" s="5">
        <v>49</v>
      </c>
      <c r="I8" s="5">
        <v>49</v>
      </c>
      <c r="J8" s="10">
        <v>49</v>
      </c>
      <c r="K8" s="5">
        <v>49</v>
      </c>
      <c r="L8" s="5">
        <v>49</v>
      </c>
      <c r="M8" s="11">
        <v>49</v>
      </c>
      <c r="N8" s="5">
        <v>49</v>
      </c>
      <c r="O8" s="5">
        <v>49</v>
      </c>
      <c r="P8" s="12">
        <v>49</v>
      </c>
      <c r="Q8" s="5">
        <v>49</v>
      </c>
      <c r="R8" s="5">
        <v>49</v>
      </c>
      <c r="S8" s="13">
        <v>49</v>
      </c>
      <c r="T8" s="5">
        <v>49</v>
      </c>
      <c r="U8" s="5">
        <v>49</v>
      </c>
      <c r="V8" s="14">
        <v>49</v>
      </c>
      <c r="W8" s="7"/>
      <c r="X8" s="5">
        <v>49</v>
      </c>
      <c r="Y8" s="15">
        <v>49</v>
      </c>
      <c r="Z8" s="7"/>
      <c r="AA8" s="5">
        <v>49</v>
      </c>
      <c r="AB8" s="16">
        <v>49</v>
      </c>
      <c r="AC8" s="7"/>
      <c r="AD8" s="5">
        <v>49</v>
      </c>
      <c r="AE8" s="17">
        <v>49</v>
      </c>
      <c r="AF8" s="7"/>
      <c r="AG8" s="5">
        <v>49</v>
      </c>
      <c r="AH8" s="18">
        <v>49</v>
      </c>
      <c r="AI8" s="7"/>
      <c r="AJ8" s="5">
        <v>49</v>
      </c>
      <c r="AK8" s="19">
        <v>49</v>
      </c>
      <c r="AL8" s="7"/>
      <c r="AM8" s="54">
        <f>SUM(C8:AL8)</f>
        <v>1470</v>
      </c>
    </row>
    <row r="9" spans="1:47" ht="22.5" x14ac:dyDescent="0.2">
      <c r="A9" s="1" t="s">
        <v>20</v>
      </c>
      <c r="B9" s="3">
        <v>67</v>
      </c>
      <c r="C9" s="5">
        <v>67</v>
      </c>
      <c r="D9" s="6">
        <v>67</v>
      </c>
      <c r="E9" s="5">
        <v>67</v>
      </c>
      <c r="F9" s="5">
        <v>67</v>
      </c>
      <c r="G9" s="8">
        <v>67</v>
      </c>
      <c r="H9" s="5">
        <v>67</v>
      </c>
      <c r="I9" s="5">
        <v>67</v>
      </c>
      <c r="J9" s="10">
        <v>67</v>
      </c>
      <c r="K9" s="5">
        <v>67</v>
      </c>
      <c r="L9" s="5">
        <v>67</v>
      </c>
      <c r="M9" s="11">
        <v>67</v>
      </c>
      <c r="N9" s="5">
        <v>67</v>
      </c>
      <c r="O9" s="5">
        <v>67</v>
      </c>
      <c r="P9" s="12">
        <v>67</v>
      </c>
      <c r="Q9" s="5">
        <v>67</v>
      </c>
      <c r="R9" s="5">
        <v>67</v>
      </c>
      <c r="S9" s="13">
        <v>67</v>
      </c>
      <c r="T9" s="5">
        <v>67</v>
      </c>
      <c r="U9" s="5">
        <v>67</v>
      </c>
      <c r="V9" s="14">
        <v>67</v>
      </c>
      <c r="W9" s="7"/>
      <c r="X9" s="5">
        <v>67</v>
      </c>
      <c r="Y9" s="15">
        <v>67</v>
      </c>
      <c r="Z9" s="7"/>
      <c r="AA9" s="5">
        <v>67</v>
      </c>
      <c r="AB9" s="16">
        <v>67</v>
      </c>
      <c r="AC9" s="7"/>
      <c r="AD9" s="5">
        <v>67</v>
      </c>
      <c r="AE9" s="17">
        <v>67</v>
      </c>
      <c r="AF9" s="7"/>
      <c r="AG9" s="5">
        <v>67</v>
      </c>
      <c r="AH9" s="18">
        <v>67</v>
      </c>
      <c r="AI9" s="7"/>
      <c r="AJ9" s="5">
        <v>67</v>
      </c>
      <c r="AK9" s="19">
        <v>67</v>
      </c>
      <c r="AL9" s="7"/>
      <c r="AM9" s="54">
        <f t="shared" ref="AM9:AM20" si="0">SUM(C9:AL9)</f>
        <v>2010</v>
      </c>
      <c r="AT9" s="55">
        <f>+AM20+AU40</f>
        <v>116904</v>
      </c>
      <c r="AU9" s="55" t="s">
        <v>109</v>
      </c>
    </row>
    <row r="10" spans="1:47" x14ac:dyDescent="0.2">
      <c r="A10" s="1" t="s">
        <v>21</v>
      </c>
      <c r="B10" s="3">
        <v>203</v>
      </c>
      <c r="C10" s="5">
        <v>203</v>
      </c>
      <c r="D10" s="6">
        <v>203</v>
      </c>
      <c r="E10" s="5">
        <v>203</v>
      </c>
      <c r="F10" s="5">
        <v>203</v>
      </c>
      <c r="G10" s="8">
        <v>203</v>
      </c>
      <c r="H10" s="5">
        <v>203</v>
      </c>
      <c r="I10" s="5">
        <v>203</v>
      </c>
      <c r="J10" s="10">
        <v>203</v>
      </c>
      <c r="K10" s="5">
        <v>203</v>
      </c>
      <c r="L10" s="5">
        <v>203</v>
      </c>
      <c r="M10" s="11">
        <v>203</v>
      </c>
      <c r="N10" s="5">
        <v>203</v>
      </c>
      <c r="O10" s="5">
        <v>203</v>
      </c>
      <c r="P10" s="12">
        <v>203</v>
      </c>
      <c r="Q10" s="5">
        <v>203</v>
      </c>
      <c r="R10" s="5">
        <v>203</v>
      </c>
      <c r="S10" s="13">
        <v>203</v>
      </c>
      <c r="T10" s="5">
        <v>203</v>
      </c>
      <c r="U10" s="5">
        <v>203</v>
      </c>
      <c r="V10" s="14">
        <v>203</v>
      </c>
      <c r="W10" s="7"/>
      <c r="X10" s="5">
        <v>203</v>
      </c>
      <c r="Y10" s="15">
        <v>203</v>
      </c>
      <c r="Z10" s="7"/>
      <c r="AA10" s="5">
        <v>203</v>
      </c>
      <c r="AB10" s="16">
        <v>203</v>
      </c>
      <c r="AC10" s="7"/>
      <c r="AD10" s="5">
        <v>203</v>
      </c>
      <c r="AE10" s="17">
        <v>203</v>
      </c>
      <c r="AF10" s="7"/>
      <c r="AG10" s="5">
        <v>203</v>
      </c>
      <c r="AH10" s="18">
        <v>203</v>
      </c>
      <c r="AI10" s="7"/>
      <c r="AJ10" s="5">
        <v>203</v>
      </c>
      <c r="AK10" s="19">
        <v>203</v>
      </c>
      <c r="AL10" s="7"/>
      <c r="AM10" s="54">
        <f t="shared" si="0"/>
        <v>6090</v>
      </c>
    </row>
    <row r="11" spans="1:47" x14ac:dyDescent="0.2">
      <c r="A11" s="1" t="s">
        <v>22</v>
      </c>
      <c r="B11" s="3">
        <v>89</v>
      </c>
      <c r="C11" s="5">
        <v>89</v>
      </c>
      <c r="D11" s="6">
        <v>89</v>
      </c>
      <c r="E11" s="5">
        <v>89</v>
      </c>
      <c r="F11" s="5">
        <v>89</v>
      </c>
      <c r="G11" s="8">
        <v>89</v>
      </c>
      <c r="H11" s="5">
        <v>89</v>
      </c>
      <c r="I11" s="5">
        <v>89</v>
      </c>
      <c r="J11" s="10">
        <v>89</v>
      </c>
      <c r="K11" s="5">
        <v>89</v>
      </c>
      <c r="L11" s="5">
        <v>89</v>
      </c>
      <c r="M11" s="11">
        <v>89</v>
      </c>
      <c r="N11" s="5">
        <v>89</v>
      </c>
      <c r="O11" s="5">
        <v>89</v>
      </c>
      <c r="P11" s="12">
        <v>89</v>
      </c>
      <c r="Q11" s="5">
        <v>89</v>
      </c>
      <c r="R11" s="5">
        <v>89</v>
      </c>
      <c r="S11" s="13">
        <v>89</v>
      </c>
      <c r="T11" s="5">
        <v>89</v>
      </c>
      <c r="U11" s="5">
        <v>89</v>
      </c>
      <c r="V11" s="14">
        <v>89</v>
      </c>
      <c r="W11" s="7"/>
      <c r="X11" s="5">
        <v>89</v>
      </c>
      <c r="Y11" s="15">
        <v>89</v>
      </c>
      <c r="Z11" s="7"/>
      <c r="AA11" s="5">
        <v>89</v>
      </c>
      <c r="AB11" s="16">
        <v>89</v>
      </c>
      <c r="AC11" s="7"/>
      <c r="AD11" s="5">
        <v>89</v>
      </c>
      <c r="AE11" s="17">
        <v>89</v>
      </c>
      <c r="AF11" s="7"/>
      <c r="AG11" s="5">
        <v>89</v>
      </c>
      <c r="AH11" s="18">
        <v>89</v>
      </c>
      <c r="AI11" s="7"/>
      <c r="AJ11" s="5">
        <v>89</v>
      </c>
      <c r="AK11" s="19">
        <v>89</v>
      </c>
      <c r="AL11" s="7"/>
      <c r="AM11" s="54">
        <f t="shared" si="0"/>
        <v>2670</v>
      </c>
    </row>
    <row r="12" spans="1:47" x14ac:dyDescent="0.2">
      <c r="A12" s="1" t="s">
        <v>23</v>
      </c>
      <c r="B12" s="3">
        <v>89</v>
      </c>
      <c r="C12" s="5">
        <v>89</v>
      </c>
      <c r="D12" s="6">
        <v>89</v>
      </c>
      <c r="E12" s="5">
        <v>89</v>
      </c>
      <c r="F12" s="5">
        <v>89</v>
      </c>
      <c r="G12" s="8">
        <v>89</v>
      </c>
      <c r="H12" s="5">
        <v>89</v>
      </c>
      <c r="I12" s="5">
        <v>89</v>
      </c>
      <c r="J12" s="10">
        <v>89</v>
      </c>
      <c r="K12" s="5">
        <v>89</v>
      </c>
      <c r="L12" s="5">
        <v>89</v>
      </c>
      <c r="M12" s="11">
        <v>89</v>
      </c>
      <c r="N12" s="5">
        <v>89</v>
      </c>
      <c r="O12" s="5">
        <v>89</v>
      </c>
      <c r="P12" s="12">
        <v>89</v>
      </c>
      <c r="Q12" s="5">
        <v>89</v>
      </c>
      <c r="R12" s="5">
        <v>89</v>
      </c>
      <c r="S12" s="13">
        <v>89</v>
      </c>
      <c r="T12" s="5">
        <v>89</v>
      </c>
      <c r="U12" s="5">
        <v>89</v>
      </c>
      <c r="V12" s="14">
        <v>89</v>
      </c>
      <c r="W12" s="7"/>
      <c r="X12" s="5">
        <v>89</v>
      </c>
      <c r="Y12" s="15">
        <v>89</v>
      </c>
      <c r="Z12" s="7"/>
      <c r="AA12" s="5">
        <v>89</v>
      </c>
      <c r="AB12" s="16">
        <v>89</v>
      </c>
      <c r="AC12" s="7"/>
      <c r="AD12" s="5">
        <v>89</v>
      </c>
      <c r="AE12" s="17">
        <v>89</v>
      </c>
      <c r="AF12" s="7"/>
      <c r="AG12" s="5">
        <v>89</v>
      </c>
      <c r="AH12" s="18">
        <v>89</v>
      </c>
      <c r="AI12" s="7"/>
      <c r="AJ12" s="5">
        <v>89</v>
      </c>
      <c r="AK12" s="19">
        <v>89</v>
      </c>
      <c r="AL12" s="7"/>
      <c r="AM12" s="54">
        <f t="shared" si="0"/>
        <v>2670</v>
      </c>
    </row>
    <row r="13" spans="1:47" x14ac:dyDescent="0.2">
      <c r="A13" s="1" t="s">
        <v>24</v>
      </c>
      <c r="B13" s="3">
        <v>95</v>
      </c>
      <c r="C13" s="5">
        <v>95</v>
      </c>
      <c r="D13" s="6">
        <v>95</v>
      </c>
      <c r="E13" s="5">
        <v>95</v>
      </c>
      <c r="F13" s="5">
        <v>95</v>
      </c>
      <c r="G13" s="8">
        <v>95</v>
      </c>
      <c r="H13" s="5">
        <v>95</v>
      </c>
      <c r="I13" s="5">
        <v>95</v>
      </c>
      <c r="J13" s="10">
        <v>95</v>
      </c>
      <c r="K13" s="5">
        <v>95</v>
      </c>
      <c r="L13" s="5">
        <v>95</v>
      </c>
      <c r="M13" s="11">
        <v>95</v>
      </c>
      <c r="N13" s="5">
        <v>95</v>
      </c>
      <c r="O13" s="5">
        <v>95</v>
      </c>
      <c r="P13" s="12">
        <v>95</v>
      </c>
      <c r="Q13" s="5">
        <v>95</v>
      </c>
      <c r="R13" s="5">
        <v>95</v>
      </c>
      <c r="S13" s="13">
        <v>95</v>
      </c>
      <c r="T13" s="5">
        <v>95</v>
      </c>
      <c r="U13" s="5">
        <v>95</v>
      </c>
      <c r="V13" s="14">
        <v>95</v>
      </c>
      <c r="W13" s="7"/>
      <c r="X13" s="5">
        <v>95</v>
      </c>
      <c r="Y13" s="15">
        <v>95</v>
      </c>
      <c r="Z13" s="7"/>
      <c r="AA13" s="5">
        <v>95</v>
      </c>
      <c r="AB13" s="16">
        <v>95</v>
      </c>
      <c r="AC13" s="7"/>
      <c r="AD13" s="5">
        <v>95</v>
      </c>
      <c r="AE13" s="17">
        <v>95</v>
      </c>
      <c r="AF13" s="7"/>
      <c r="AG13" s="5">
        <v>95</v>
      </c>
      <c r="AH13" s="18">
        <v>95</v>
      </c>
      <c r="AI13" s="7"/>
      <c r="AJ13" s="5">
        <v>95</v>
      </c>
      <c r="AK13" s="19">
        <v>95</v>
      </c>
      <c r="AL13" s="7"/>
      <c r="AM13" s="54">
        <f t="shared" si="0"/>
        <v>2850</v>
      </c>
    </row>
    <row r="14" spans="1:47" x14ac:dyDescent="0.2">
      <c r="A14" s="1" t="s">
        <v>25</v>
      </c>
      <c r="B14" s="3">
        <v>94</v>
      </c>
      <c r="C14" s="5">
        <v>94</v>
      </c>
      <c r="D14" s="6">
        <v>94</v>
      </c>
      <c r="E14" s="5">
        <v>94</v>
      </c>
      <c r="F14" s="5">
        <v>94</v>
      </c>
      <c r="G14" s="8">
        <v>94</v>
      </c>
      <c r="H14" s="5">
        <v>94</v>
      </c>
      <c r="I14" s="5">
        <v>94</v>
      </c>
      <c r="J14" s="10">
        <v>94</v>
      </c>
      <c r="K14" s="5">
        <v>94</v>
      </c>
      <c r="L14" s="5">
        <v>94</v>
      </c>
      <c r="M14" s="11">
        <v>94</v>
      </c>
      <c r="N14" s="5">
        <v>94</v>
      </c>
      <c r="O14" s="5">
        <v>94</v>
      </c>
      <c r="P14" s="12">
        <v>94</v>
      </c>
      <c r="Q14" s="5">
        <v>94</v>
      </c>
      <c r="R14" s="5">
        <v>94</v>
      </c>
      <c r="S14" s="13">
        <v>94</v>
      </c>
      <c r="T14" s="5">
        <v>94</v>
      </c>
      <c r="U14" s="5">
        <v>94</v>
      </c>
      <c r="V14" s="14">
        <v>94</v>
      </c>
      <c r="W14" s="7"/>
      <c r="X14" s="5">
        <v>94</v>
      </c>
      <c r="Y14" s="15">
        <v>94</v>
      </c>
      <c r="Z14" s="7"/>
      <c r="AA14" s="5">
        <v>94</v>
      </c>
      <c r="AB14" s="16">
        <v>94</v>
      </c>
      <c r="AC14" s="7"/>
      <c r="AD14" s="5">
        <v>94</v>
      </c>
      <c r="AE14" s="17">
        <v>94</v>
      </c>
      <c r="AF14" s="7"/>
      <c r="AG14" s="5">
        <v>94</v>
      </c>
      <c r="AH14" s="18">
        <v>94</v>
      </c>
      <c r="AI14" s="7"/>
      <c r="AJ14" s="5">
        <v>94</v>
      </c>
      <c r="AK14" s="19">
        <v>94</v>
      </c>
      <c r="AL14" s="7"/>
      <c r="AM14" s="54">
        <f t="shared" si="0"/>
        <v>2820</v>
      </c>
    </row>
    <row r="15" spans="1:47" x14ac:dyDescent="0.2">
      <c r="A15" s="1" t="s">
        <v>26</v>
      </c>
      <c r="B15" s="3">
        <v>44</v>
      </c>
      <c r="C15" s="5">
        <v>44</v>
      </c>
      <c r="D15" s="6">
        <v>44</v>
      </c>
      <c r="E15" s="5">
        <v>44</v>
      </c>
      <c r="F15" s="5">
        <v>44</v>
      </c>
      <c r="G15" s="8">
        <v>44</v>
      </c>
      <c r="H15" s="5">
        <v>44</v>
      </c>
      <c r="I15" s="5">
        <v>44</v>
      </c>
      <c r="J15" s="10">
        <v>44</v>
      </c>
      <c r="K15" s="5">
        <v>44</v>
      </c>
      <c r="L15" s="5">
        <v>44</v>
      </c>
      <c r="M15" s="11">
        <v>44</v>
      </c>
      <c r="N15" s="5">
        <v>44</v>
      </c>
      <c r="O15" s="5">
        <v>44</v>
      </c>
      <c r="P15" s="12">
        <v>44</v>
      </c>
      <c r="Q15" s="5">
        <v>44</v>
      </c>
      <c r="R15" s="5">
        <v>44</v>
      </c>
      <c r="S15" s="13">
        <v>44</v>
      </c>
      <c r="T15" s="5">
        <v>44</v>
      </c>
      <c r="U15" s="5">
        <v>44</v>
      </c>
      <c r="V15" s="14">
        <v>44</v>
      </c>
      <c r="W15" s="7"/>
      <c r="X15" s="5">
        <v>44</v>
      </c>
      <c r="Y15" s="15">
        <v>44</v>
      </c>
      <c r="Z15" s="7"/>
      <c r="AA15" s="5">
        <v>44</v>
      </c>
      <c r="AB15" s="16">
        <v>44</v>
      </c>
      <c r="AC15" s="7"/>
      <c r="AD15" s="5">
        <v>44</v>
      </c>
      <c r="AE15" s="17">
        <v>44</v>
      </c>
      <c r="AF15" s="7"/>
      <c r="AG15" s="5">
        <v>44</v>
      </c>
      <c r="AH15" s="18">
        <v>44</v>
      </c>
      <c r="AI15" s="7"/>
      <c r="AJ15" s="5">
        <v>44</v>
      </c>
      <c r="AK15" s="19">
        <v>44</v>
      </c>
      <c r="AL15" s="7"/>
      <c r="AM15" s="54">
        <f t="shared" si="0"/>
        <v>1320</v>
      </c>
    </row>
    <row r="16" spans="1:47" x14ac:dyDescent="0.2">
      <c r="A16" s="1" t="s">
        <v>27</v>
      </c>
      <c r="B16" s="3">
        <v>44</v>
      </c>
      <c r="C16" s="5">
        <v>44</v>
      </c>
      <c r="D16" s="6">
        <v>44</v>
      </c>
      <c r="E16" s="5">
        <v>44</v>
      </c>
      <c r="F16" s="5">
        <v>44</v>
      </c>
      <c r="G16" s="8">
        <v>44</v>
      </c>
      <c r="H16" s="5">
        <v>44</v>
      </c>
      <c r="I16" s="5">
        <v>44</v>
      </c>
      <c r="J16" s="10">
        <v>44</v>
      </c>
      <c r="K16" s="5">
        <v>44</v>
      </c>
      <c r="L16" s="5">
        <v>44</v>
      </c>
      <c r="M16" s="11">
        <v>44</v>
      </c>
      <c r="N16" s="5">
        <v>44</v>
      </c>
      <c r="O16" s="5">
        <v>44</v>
      </c>
      <c r="P16" s="12">
        <v>44</v>
      </c>
      <c r="Q16" s="5">
        <v>44</v>
      </c>
      <c r="R16" s="5">
        <v>44</v>
      </c>
      <c r="S16" s="13">
        <v>44</v>
      </c>
      <c r="T16" s="5">
        <v>44</v>
      </c>
      <c r="U16" s="5">
        <v>44</v>
      </c>
      <c r="V16" s="14">
        <v>44</v>
      </c>
      <c r="W16" s="7"/>
      <c r="X16" s="5">
        <v>44</v>
      </c>
      <c r="Y16" s="15">
        <v>44</v>
      </c>
      <c r="Z16" s="7"/>
      <c r="AA16" s="5">
        <v>44</v>
      </c>
      <c r="AB16" s="16">
        <v>44</v>
      </c>
      <c r="AC16" s="7"/>
      <c r="AD16" s="5">
        <v>44</v>
      </c>
      <c r="AE16" s="17">
        <v>44</v>
      </c>
      <c r="AF16" s="7"/>
      <c r="AG16" s="5">
        <v>44</v>
      </c>
      <c r="AH16" s="18">
        <v>44</v>
      </c>
      <c r="AI16" s="7"/>
      <c r="AJ16" s="5">
        <v>44</v>
      </c>
      <c r="AK16" s="19">
        <v>44</v>
      </c>
      <c r="AL16" s="7"/>
      <c r="AM16" s="54">
        <f t="shared" si="0"/>
        <v>1320</v>
      </c>
    </row>
    <row r="17" spans="1:51" x14ac:dyDescent="0.2">
      <c r="A17" s="1" t="s">
        <v>28</v>
      </c>
      <c r="B17" s="3">
        <v>149</v>
      </c>
      <c r="C17" s="5">
        <v>149</v>
      </c>
      <c r="D17" s="6">
        <v>149</v>
      </c>
      <c r="E17" s="5">
        <v>149</v>
      </c>
      <c r="F17" s="5">
        <v>149</v>
      </c>
      <c r="G17" s="8">
        <v>149</v>
      </c>
      <c r="H17" s="5">
        <v>149</v>
      </c>
      <c r="I17" s="5">
        <v>149</v>
      </c>
      <c r="J17" s="10">
        <v>149</v>
      </c>
      <c r="K17" s="5">
        <v>149</v>
      </c>
      <c r="L17" s="5">
        <v>149</v>
      </c>
      <c r="M17" s="11">
        <v>149</v>
      </c>
      <c r="N17" s="5">
        <v>149</v>
      </c>
      <c r="O17" s="5">
        <v>149</v>
      </c>
      <c r="P17" s="12">
        <v>149</v>
      </c>
      <c r="Q17" s="5">
        <v>149</v>
      </c>
      <c r="R17" s="5">
        <v>149</v>
      </c>
      <c r="S17" s="13">
        <v>149</v>
      </c>
      <c r="T17" s="5">
        <v>149</v>
      </c>
      <c r="U17" s="5">
        <v>149</v>
      </c>
      <c r="V17" s="14">
        <v>149</v>
      </c>
      <c r="W17" s="7"/>
      <c r="X17" s="5">
        <v>149</v>
      </c>
      <c r="Y17" s="15">
        <v>149</v>
      </c>
      <c r="Z17" s="7"/>
      <c r="AA17" s="5">
        <v>149</v>
      </c>
      <c r="AB17" s="16">
        <v>149</v>
      </c>
      <c r="AC17" s="7"/>
      <c r="AD17" s="5">
        <v>149</v>
      </c>
      <c r="AE17" s="17">
        <v>149</v>
      </c>
      <c r="AF17" s="7"/>
      <c r="AG17" s="5">
        <v>149</v>
      </c>
      <c r="AH17" s="18">
        <v>149</v>
      </c>
      <c r="AI17" s="7"/>
      <c r="AJ17" s="5">
        <v>149</v>
      </c>
      <c r="AK17" s="19">
        <v>149</v>
      </c>
      <c r="AL17" s="7"/>
      <c r="AM17" s="54">
        <f t="shared" si="0"/>
        <v>4470</v>
      </c>
    </row>
    <row r="18" spans="1:51" x14ac:dyDescent="0.2">
      <c r="A18" s="1" t="s">
        <v>29</v>
      </c>
      <c r="B18" s="3">
        <v>25</v>
      </c>
      <c r="C18" s="5">
        <v>25</v>
      </c>
      <c r="D18" s="6">
        <v>25</v>
      </c>
      <c r="E18" s="5">
        <v>25</v>
      </c>
      <c r="F18" s="5">
        <v>25</v>
      </c>
      <c r="G18" s="8">
        <v>25</v>
      </c>
      <c r="H18" s="5">
        <v>25</v>
      </c>
      <c r="I18" s="5">
        <v>25</v>
      </c>
      <c r="J18" s="10">
        <v>25</v>
      </c>
      <c r="K18" s="5">
        <v>25</v>
      </c>
      <c r="L18" s="5">
        <v>25</v>
      </c>
      <c r="M18" s="11">
        <v>25</v>
      </c>
      <c r="N18" s="5">
        <v>25</v>
      </c>
      <c r="O18" s="5">
        <v>25</v>
      </c>
      <c r="P18" s="12">
        <v>25</v>
      </c>
      <c r="Q18" s="5">
        <v>25</v>
      </c>
      <c r="R18" s="5">
        <v>25</v>
      </c>
      <c r="S18" s="13">
        <v>25</v>
      </c>
      <c r="T18" s="5">
        <v>25</v>
      </c>
      <c r="U18" s="5">
        <v>25</v>
      </c>
      <c r="V18" s="14">
        <v>25</v>
      </c>
      <c r="W18" s="7"/>
      <c r="X18" s="5">
        <v>25</v>
      </c>
      <c r="Y18" s="15">
        <v>25</v>
      </c>
      <c r="Z18" s="7"/>
      <c r="AA18" s="5">
        <v>25</v>
      </c>
      <c r="AB18" s="16">
        <v>25</v>
      </c>
      <c r="AC18" s="7"/>
      <c r="AD18" s="5">
        <v>25</v>
      </c>
      <c r="AE18" s="17">
        <v>25</v>
      </c>
      <c r="AF18" s="7"/>
      <c r="AG18" s="5">
        <v>25</v>
      </c>
      <c r="AH18" s="18">
        <v>25</v>
      </c>
      <c r="AI18" s="7"/>
      <c r="AJ18" s="5">
        <v>25</v>
      </c>
      <c r="AK18" s="19">
        <v>25</v>
      </c>
      <c r="AL18" s="7"/>
      <c r="AM18" s="54">
        <f t="shared" si="0"/>
        <v>750</v>
      </c>
    </row>
    <row r="19" spans="1:51" ht="12" thickBot="1" x14ac:dyDescent="0.25">
      <c r="A19" s="1" t="s">
        <v>30</v>
      </c>
      <c r="B19" s="3">
        <v>271</v>
      </c>
      <c r="C19" s="5">
        <v>271</v>
      </c>
      <c r="D19" s="6">
        <v>271</v>
      </c>
      <c r="E19" s="5">
        <v>271</v>
      </c>
      <c r="F19" s="5">
        <v>271</v>
      </c>
      <c r="G19" s="8">
        <v>271</v>
      </c>
      <c r="H19" s="5">
        <v>271</v>
      </c>
      <c r="I19" s="5">
        <v>271</v>
      </c>
      <c r="J19" s="10">
        <v>271</v>
      </c>
      <c r="K19" s="5">
        <v>271</v>
      </c>
      <c r="L19" s="5">
        <v>271</v>
      </c>
      <c r="M19" s="11">
        <v>271</v>
      </c>
      <c r="N19" s="5">
        <v>271</v>
      </c>
      <c r="O19" s="5">
        <v>271</v>
      </c>
      <c r="P19" s="12">
        <v>271</v>
      </c>
      <c r="Q19" s="5">
        <v>271</v>
      </c>
      <c r="R19" s="5">
        <v>271</v>
      </c>
      <c r="S19" s="13">
        <v>271</v>
      </c>
      <c r="T19" s="5">
        <v>271</v>
      </c>
      <c r="U19" s="5">
        <v>271</v>
      </c>
      <c r="V19" s="14">
        <v>271</v>
      </c>
      <c r="W19" s="7"/>
      <c r="X19" s="5">
        <v>271</v>
      </c>
      <c r="Y19" s="15">
        <v>271</v>
      </c>
      <c r="Z19" s="7"/>
      <c r="AA19" s="5">
        <v>271</v>
      </c>
      <c r="AB19" s="16">
        <v>271</v>
      </c>
      <c r="AC19" s="7"/>
      <c r="AD19" s="5">
        <v>271</v>
      </c>
      <c r="AE19" s="17">
        <v>271</v>
      </c>
      <c r="AF19" s="7"/>
      <c r="AG19" s="5">
        <v>271</v>
      </c>
      <c r="AH19" s="18">
        <v>271</v>
      </c>
      <c r="AI19" s="7"/>
      <c r="AJ19" s="5">
        <v>271</v>
      </c>
      <c r="AK19" s="19">
        <v>271</v>
      </c>
      <c r="AL19" s="7"/>
      <c r="AM19" s="54">
        <f t="shared" si="0"/>
        <v>8130</v>
      </c>
    </row>
    <row r="20" spans="1:51" ht="12" thickBot="1" x14ac:dyDescent="0.25">
      <c r="A20" s="1" t="s">
        <v>74</v>
      </c>
      <c r="C20" s="35">
        <f>SUM(C8:E19)</f>
        <v>3657</v>
      </c>
      <c r="D20" s="36"/>
      <c r="E20" s="37"/>
      <c r="F20" s="35">
        <f t="shared" ref="F20" si="1">SUM(F8:H19)</f>
        <v>3657</v>
      </c>
      <c r="G20" s="36"/>
      <c r="H20" s="37"/>
      <c r="I20" s="35">
        <f t="shared" ref="I20" si="2">SUM(I8:K19)</f>
        <v>3657</v>
      </c>
      <c r="J20" s="36"/>
      <c r="K20" s="37"/>
      <c r="L20" s="35">
        <f t="shared" ref="L20" si="3">SUM(L8:N19)</f>
        <v>3657</v>
      </c>
      <c r="M20" s="36"/>
      <c r="N20" s="37"/>
      <c r="O20" s="35">
        <f t="shared" ref="O20" si="4">SUM(O8:Q19)</f>
        <v>3657</v>
      </c>
      <c r="P20" s="36"/>
      <c r="Q20" s="37"/>
      <c r="R20" s="35">
        <f t="shared" ref="R20" si="5">SUM(R8:T19)</f>
        <v>3657</v>
      </c>
      <c r="S20" s="36"/>
      <c r="T20" s="37"/>
      <c r="U20" s="35">
        <f t="shared" ref="U20" si="6">SUM(U8:W19)</f>
        <v>2438</v>
      </c>
      <c r="V20" s="36"/>
      <c r="W20" s="37"/>
      <c r="X20" s="35">
        <f t="shared" ref="X20" si="7">SUM(X8:Z19)</f>
        <v>2438</v>
      </c>
      <c r="Y20" s="36"/>
      <c r="Z20" s="37"/>
      <c r="AA20" s="35">
        <f t="shared" ref="AA20" si="8">SUM(AA8:AC19)</f>
        <v>2438</v>
      </c>
      <c r="AB20" s="36"/>
      <c r="AC20" s="37"/>
      <c r="AD20" s="35">
        <f t="shared" ref="AD20" si="9">SUM(AD8:AF19)</f>
        <v>2438</v>
      </c>
      <c r="AE20" s="36"/>
      <c r="AF20" s="37"/>
      <c r="AG20" s="35">
        <f t="shared" ref="AG20" si="10">SUM(AG8:AI19)</f>
        <v>2438</v>
      </c>
      <c r="AH20" s="36"/>
      <c r="AI20" s="37"/>
      <c r="AJ20" s="35">
        <f t="shared" ref="AJ20" si="11">SUM(AJ8:AL19)</f>
        <v>2438</v>
      </c>
      <c r="AK20" s="36"/>
      <c r="AL20" s="37"/>
      <c r="AM20" s="56">
        <f t="shared" si="0"/>
        <v>36570</v>
      </c>
    </row>
    <row r="22" spans="1:51" ht="12" thickBot="1" x14ac:dyDescent="0.25">
      <c r="D22" s="20"/>
      <c r="F22" s="20"/>
    </row>
    <row r="23" spans="1:51" ht="12" thickBot="1" x14ac:dyDescent="0.25">
      <c r="A23" s="41" t="s">
        <v>76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3"/>
    </row>
    <row r="24" spans="1:51" x14ac:dyDescent="0.2">
      <c r="F24" s="20"/>
    </row>
    <row r="26" spans="1:51" ht="12" thickBot="1" x14ac:dyDescent="0.25">
      <c r="A26" s="57" t="s">
        <v>0</v>
      </c>
      <c r="B26" s="57"/>
      <c r="C26" s="58"/>
      <c r="D26" s="59" t="s">
        <v>1</v>
      </c>
      <c r="E26" s="60"/>
      <c r="F26" s="32" t="s">
        <v>2</v>
      </c>
      <c r="G26" s="33"/>
      <c r="H26" s="34"/>
      <c r="I26" s="32" t="s">
        <v>31</v>
      </c>
      <c r="J26" s="33"/>
      <c r="K26" s="33"/>
      <c r="L26" s="33"/>
      <c r="M26" s="34"/>
      <c r="N26" s="32" t="s">
        <v>4</v>
      </c>
      <c r="O26" s="33"/>
      <c r="P26" s="33"/>
      <c r="Q26" s="33"/>
      <c r="R26" s="34"/>
      <c r="S26" s="32" t="s">
        <v>5</v>
      </c>
      <c r="T26" s="33"/>
      <c r="U26" s="33"/>
      <c r="V26" s="33"/>
      <c r="W26" s="34"/>
      <c r="X26" s="32" t="s">
        <v>6</v>
      </c>
      <c r="Y26" s="33"/>
      <c r="Z26" s="33"/>
      <c r="AA26" s="33"/>
      <c r="AB26" s="34"/>
      <c r="AC26" s="32" t="s">
        <v>7</v>
      </c>
      <c r="AD26" s="33"/>
      <c r="AE26" s="33"/>
      <c r="AF26" s="34"/>
      <c r="AG26" s="32" t="s">
        <v>8</v>
      </c>
      <c r="AH26" s="33"/>
      <c r="AI26" s="34"/>
      <c r="AJ26" s="32" t="s">
        <v>9</v>
      </c>
      <c r="AK26" s="34"/>
      <c r="AL26" s="32" t="s">
        <v>10</v>
      </c>
      <c r="AM26" s="34"/>
      <c r="AN26" s="32" t="s">
        <v>11</v>
      </c>
      <c r="AO26" s="34"/>
      <c r="AP26" s="32" t="s">
        <v>12</v>
      </c>
      <c r="AQ26" s="34"/>
      <c r="AR26" s="32" t="s">
        <v>32</v>
      </c>
      <c r="AS26" s="34"/>
      <c r="AT26" s="61" t="s">
        <v>33</v>
      </c>
      <c r="AU26" s="56" t="s">
        <v>77</v>
      </c>
      <c r="AV26" s="21"/>
      <c r="AW26" s="21"/>
      <c r="AX26" s="21"/>
      <c r="AY26" s="21"/>
    </row>
    <row r="27" spans="1:51" s="1" customFormat="1" ht="78.75" x14ac:dyDescent="0.2">
      <c r="A27" s="1" t="s">
        <v>13</v>
      </c>
      <c r="B27" s="1" t="s">
        <v>14</v>
      </c>
      <c r="C27" s="2" t="s">
        <v>15</v>
      </c>
      <c r="D27" s="62" t="s">
        <v>14</v>
      </c>
      <c r="E27" s="63" t="s">
        <v>34</v>
      </c>
      <c r="F27" s="64" t="s">
        <v>14</v>
      </c>
      <c r="G27" s="65" t="s">
        <v>35</v>
      </c>
      <c r="H27" s="66" t="s">
        <v>36</v>
      </c>
      <c r="I27" s="67" t="s">
        <v>37</v>
      </c>
      <c r="J27" s="65" t="s">
        <v>38</v>
      </c>
      <c r="K27" s="68" t="s">
        <v>39</v>
      </c>
      <c r="L27" s="69" t="s">
        <v>40</v>
      </c>
      <c r="M27" s="70" t="s">
        <v>41</v>
      </c>
      <c r="N27" s="71" t="s">
        <v>42</v>
      </c>
      <c r="O27" s="72" t="s">
        <v>43</v>
      </c>
      <c r="P27" s="68" t="s">
        <v>44</v>
      </c>
      <c r="Q27" s="70" t="s">
        <v>45</v>
      </c>
      <c r="R27" s="73" t="s">
        <v>46</v>
      </c>
      <c r="S27" s="74" t="s">
        <v>47</v>
      </c>
      <c r="T27" s="75" t="s">
        <v>48</v>
      </c>
      <c r="U27" s="72" t="s">
        <v>49</v>
      </c>
      <c r="V27" s="73" t="s">
        <v>50</v>
      </c>
      <c r="W27" s="76" t="s">
        <v>51</v>
      </c>
      <c r="X27" s="77" t="s">
        <v>52</v>
      </c>
      <c r="Y27" s="75" t="s">
        <v>53</v>
      </c>
      <c r="Z27" s="78" t="s">
        <v>54</v>
      </c>
      <c r="AA27" s="76" t="s">
        <v>55</v>
      </c>
      <c r="AB27" s="79" t="s">
        <v>56</v>
      </c>
      <c r="AC27" s="77" t="s">
        <v>57</v>
      </c>
      <c r="AD27" s="78" t="s">
        <v>58</v>
      </c>
      <c r="AE27" s="79" t="s">
        <v>59</v>
      </c>
      <c r="AF27" s="80" t="s">
        <v>60</v>
      </c>
      <c r="AG27" s="77" t="s">
        <v>61</v>
      </c>
      <c r="AH27" s="80" t="s">
        <v>62</v>
      </c>
      <c r="AI27" s="81" t="s">
        <v>63</v>
      </c>
      <c r="AJ27" s="82" t="s">
        <v>63</v>
      </c>
      <c r="AK27" s="83" t="s">
        <v>64</v>
      </c>
      <c r="AL27" s="84" t="s">
        <v>65</v>
      </c>
      <c r="AM27" s="85" t="s">
        <v>66</v>
      </c>
      <c r="AN27" s="86" t="s">
        <v>67</v>
      </c>
      <c r="AO27" s="87" t="s">
        <v>68</v>
      </c>
      <c r="AP27" s="88" t="s">
        <v>69</v>
      </c>
      <c r="AQ27" s="89" t="s">
        <v>70</v>
      </c>
      <c r="AR27" s="77" t="s">
        <v>71</v>
      </c>
      <c r="AS27" s="90" t="s">
        <v>72</v>
      </c>
      <c r="AT27" s="91" t="s">
        <v>73</v>
      </c>
      <c r="AU27" s="92"/>
      <c r="AV27" s="2"/>
      <c r="AW27" s="2"/>
      <c r="AX27" s="2"/>
      <c r="AY27" s="2"/>
    </row>
    <row r="28" spans="1:51" ht="22.5" x14ac:dyDescent="0.2">
      <c r="A28" s="2" t="s">
        <v>19</v>
      </c>
      <c r="B28" s="20">
        <v>1323</v>
      </c>
      <c r="C28" s="21">
        <v>49</v>
      </c>
      <c r="D28" s="93">
        <v>416</v>
      </c>
      <c r="E28" s="94">
        <v>0</v>
      </c>
      <c r="F28" s="95">
        <v>450</v>
      </c>
      <c r="G28" s="96">
        <v>416</v>
      </c>
      <c r="H28" s="97">
        <v>49</v>
      </c>
      <c r="I28" s="98">
        <v>450</v>
      </c>
      <c r="J28" s="96">
        <v>416</v>
      </c>
      <c r="K28" s="99">
        <v>450</v>
      </c>
      <c r="L28" s="6">
        <v>49</v>
      </c>
      <c r="M28" s="8">
        <v>49</v>
      </c>
      <c r="N28" s="100"/>
      <c r="O28" s="101">
        <v>450</v>
      </c>
      <c r="P28" s="99">
        <v>450</v>
      </c>
      <c r="Q28" s="8">
        <v>49</v>
      </c>
      <c r="R28" s="10">
        <v>49</v>
      </c>
      <c r="S28" s="102"/>
      <c r="T28" s="103"/>
      <c r="U28" s="101">
        <v>450</v>
      </c>
      <c r="V28" s="10">
        <v>49</v>
      </c>
      <c r="W28" s="11">
        <v>49</v>
      </c>
      <c r="X28" s="104"/>
      <c r="Y28" s="103"/>
      <c r="Z28" s="105"/>
      <c r="AA28" s="11">
        <v>49</v>
      </c>
      <c r="AB28" s="12">
        <v>49</v>
      </c>
      <c r="AC28" s="104"/>
      <c r="AD28" s="105"/>
      <c r="AE28" s="12">
        <v>49</v>
      </c>
      <c r="AF28" s="13">
        <v>49</v>
      </c>
      <c r="AG28" s="104"/>
      <c r="AH28" s="13">
        <v>49</v>
      </c>
      <c r="AI28" s="14">
        <v>49</v>
      </c>
      <c r="AJ28" s="106">
        <v>49</v>
      </c>
      <c r="AK28" s="15">
        <v>49</v>
      </c>
      <c r="AL28" s="107">
        <v>49</v>
      </c>
      <c r="AM28" s="16">
        <v>49</v>
      </c>
      <c r="AN28" s="108">
        <v>49</v>
      </c>
      <c r="AO28" s="17">
        <v>49</v>
      </c>
      <c r="AP28" s="109">
        <v>49</v>
      </c>
      <c r="AQ28" s="18">
        <v>49</v>
      </c>
      <c r="AR28" s="104">
        <v>49</v>
      </c>
      <c r="AS28" s="110">
        <v>49</v>
      </c>
      <c r="AT28" s="111">
        <v>49</v>
      </c>
      <c r="AU28" s="54">
        <f>SUM(D28:AT28)</f>
        <v>5124</v>
      </c>
      <c r="AV28" s="21"/>
      <c r="AW28" s="21"/>
      <c r="AX28" s="21"/>
      <c r="AY28" s="21"/>
    </row>
    <row r="29" spans="1:51" ht="22.5" x14ac:dyDescent="0.2">
      <c r="A29" s="2" t="s">
        <v>20</v>
      </c>
      <c r="B29" s="20">
        <v>850</v>
      </c>
      <c r="C29" s="21">
        <v>67</v>
      </c>
      <c r="D29" s="93">
        <v>500</v>
      </c>
      <c r="E29" s="94">
        <v>0</v>
      </c>
      <c r="F29" s="95">
        <v>350</v>
      </c>
      <c r="G29" s="96">
        <v>500</v>
      </c>
      <c r="H29" s="97">
        <v>67</v>
      </c>
      <c r="I29" s="98"/>
      <c r="J29" s="96">
        <v>500</v>
      </c>
      <c r="K29" s="99">
        <v>350</v>
      </c>
      <c r="L29" s="6">
        <v>67</v>
      </c>
      <c r="M29" s="8">
        <v>67</v>
      </c>
      <c r="N29" s="100"/>
      <c r="O29" s="101"/>
      <c r="P29" s="99">
        <v>350</v>
      </c>
      <c r="Q29" s="8">
        <v>67</v>
      </c>
      <c r="R29" s="10">
        <v>67</v>
      </c>
      <c r="S29" s="102"/>
      <c r="T29" s="103"/>
      <c r="U29" s="101"/>
      <c r="V29" s="10">
        <v>67</v>
      </c>
      <c r="W29" s="11">
        <v>67</v>
      </c>
      <c r="X29" s="104"/>
      <c r="Y29" s="103"/>
      <c r="Z29" s="105"/>
      <c r="AA29" s="11">
        <v>67</v>
      </c>
      <c r="AB29" s="12">
        <v>67</v>
      </c>
      <c r="AC29" s="104"/>
      <c r="AD29" s="105"/>
      <c r="AE29" s="12">
        <v>67</v>
      </c>
      <c r="AF29" s="13">
        <v>67</v>
      </c>
      <c r="AG29" s="104"/>
      <c r="AH29" s="13">
        <v>67</v>
      </c>
      <c r="AI29" s="14">
        <v>67</v>
      </c>
      <c r="AJ29" s="106">
        <v>67</v>
      </c>
      <c r="AK29" s="15">
        <v>67</v>
      </c>
      <c r="AL29" s="107">
        <v>67</v>
      </c>
      <c r="AM29" s="16">
        <v>67</v>
      </c>
      <c r="AN29" s="108">
        <v>67</v>
      </c>
      <c r="AO29" s="17">
        <v>67</v>
      </c>
      <c r="AP29" s="109">
        <v>67</v>
      </c>
      <c r="AQ29" s="18">
        <v>67</v>
      </c>
      <c r="AR29" s="104">
        <v>67</v>
      </c>
      <c r="AS29" s="110">
        <v>67</v>
      </c>
      <c r="AT29" s="111">
        <v>67</v>
      </c>
      <c r="AU29" s="54">
        <f t="shared" ref="AU29:AU39" si="12">SUM(D29:AT29)</f>
        <v>4158</v>
      </c>
      <c r="AV29" s="21"/>
      <c r="AW29" s="21"/>
      <c r="AX29" s="21"/>
      <c r="AY29" s="21"/>
    </row>
    <row r="30" spans="1:51" x14ac:dyDescent="0.2">
      <c r="A30" s="2" t="s">
        <v>21</v>
      </c>
      <c r="B30" s="20">
        <v>1725.1</v>
      </c>
      <c r="C30" s="21">
        <v>203</v>
      </c>
      <c r="D30" s="93">
        <v>575</v>
      </c>
      <c r="E30" s="94">
        <v>0</v>
      </c>
      <c r="F30" s="95">
        <v>575</v>
      </c>
      <c r="G30" s="96">
        <v>575</v>
      </c>
      <c r="H30" s="97">
        <v>203</v>
      </c>
      <c r="I30" s="98">
        <v>575</v>
      </c>
      <c r="J30" s="96">
        <v>575</v>
      </c>
      <c r="K30" s="99">
        <v>575</v>
      </c>
      <c r="L30" s="6">
        <v>203</v>
      </c>
      <c r="M30" s="8">
        <v>203</v>
      </c>
      <c r="N30" s="100"/>
      <c r="O30" s="101">
        <v>575</v>
      </c>
      <c r="P30" s="99">
        <v>575</v>
      </c>
      <c r="Q30" s="8">
        <v>203</v>
      </c>
      <c r="R30" s="10">
        <v>203</v>
      </c>
      <c r="S30" s="102"/>
      <c r="T30" s="103"/>
      <c r="U30" s="101">
        <v>575</v>
      </c>
      <c r="V30" s="10">
        <v>203</v>
      </c>
      <c r="W30" s="11">
        <v>203</v>
      </c>
      <c r="X30" s="104"/>
      <c r="Y30" s="103"/>
      <c r="Z30" s="105"/>
      <c r="AA30" s="11">
        <v>203</v>
      </c>
      <c r="AB30" s="12">
        <v>203</v>
      </c>
      <c r="AC30" s="104"/>
      <c r="AD30" s="105"/>
      <c r="AE30" s="12">
        <v>203</v>
      </c>
      <c r="AF30" s="13">
        <v>203</v>
      </c>
      <c r="AG30" s="104"/>
      <c r="AH30" s="13">
        <v>203</v>
      </c>
      <c r="AI30" s="14">
        <v>203</v>
      </c>
      <c r="AJ30" s="106">
        <v>203</v>
      </c>
      <c r="AK30" s="15">
        <v>203</v>
      </c>
      <c r="AL30" s="107">
        <v>203</v>
      </c>
      <c r="AM30" s="16">
        <v>203</v>
      </c>
      <c r="AN30" s="108">
        <v>203</v>
      </c>
      <c r="AO30" s="17">
        <v>203</v>
      </c>
      <c r="AP30" s="109">
        <v>203</v>
      </c>
      <c r="AQ30" s="18">
        <v>203</v>
      </c>
      <c r="AR30" s="104">
        <v>203</v>
      </c>
      <c r="AS30" s="110">
        <v>203</v>
      </c>
      <c r="AT30" s="111">
        <v>203</v>
      </c>
      <c r="AU30" s="54">
        <f t="shared" si="12"/>
        <v>10047</v>
      </c>
      <c r="AV30" s="21"/>
      <c r="AW30" s="21"/>
      <c r="AX30" s="21"/>
      <c r="AY30" s="21"/>
    </row>
    <row r="31" spans="1:51" x14ac:dyDescent="0.2">
      <c r="A31" s="2" t="s">
        <v>22</v>
      </c>
      <c r="B31" s="20">
        <v>1178.5</v>
      </c>
      <c r="C31" s="21">
        <v>89</v>
      </c>
      <c r="D31" s="93">
        <v>589</v>
      </c>
      <c r="E31" s="94">
        <v>0</v>
      </c>
      <c r="F31" s="95">
        <v>589</v>
      </c>
      <c r="G31" s="96">
        <v>589</v>
      </c>
      <c r="H31" s="97">
        <v>89</v>
      </c>
      <c r="I31" s="98"/>
      <c r="J31" s="96">
        <v>589</v>
      </c>
      <c r="K31" s="99">
        <v>589</v>
      </c>
      <c r="L31" s="6">
        <v>89</v>
      </c>
      <c r="M31" s="8">
        <v>89</v>
      </c>
      <c r="N31" s="100"/>
      <c r="O31" s="101"/>
      <c r="P31" s="99">
        <v>589</v>
      </c>
      <c r="Q31" s="8">
        <v>89</v>
      </c>
      <c r="R31" s="10">
        <v>89</v>
      </c>
      <c r="S31" s="102"/>
      <c r="T31" s="103"/>
      <c r="U31" s="101"/>
      <c r="V31" s="10">
        <v>89</v>
      </c>
      <c r="W31" s="11">
        <v>89</v>
      </c>
      <c r="X31" s="104"/>
      <c r="Y31" s="103"/>
      <c r="Z31" s="105"/>
      <c r="AA31" s="11">
        <v>89</v>
      </c>
      <c r="AB31" s="12">
        <v>89</v>
      </c>
      <c r="AC31" s="104"/>
      <c r="AD31" s="105"/>
      <c r="AE31" s="12">
        <v>89</v>
      </c>
      <c r="AF31" s="13">
        <v>89</v>
      </c>
      <c r="AG31" s="104"/>
      <c r="AH31" s="13">
        <v>89</v>
      </c>
      <c r="AI31" s="14">
        <v>89</v>
      </c>
      <c r="AJ31" s="106">
        <v>89</v>
      </c>
      <c r="AK31" s="15">
        <v>89</v>
      </c>
      <c r="AL31" s="107">
        <v>89</v>
      </c>
      <c r="AM31" s="16">
        <v>89</v>
      </c>
      <c r="AN31" s="108">
        <v>89</v>
      </c>
      <c r="AO31" s="17">
        <v>89</v>
      </c>
      <c r="AP31" s="109">
        <v>89</v>
      </c>
      <c r="AQ31" s="18">
        <v>89</v>
      </c>
      <c r="AR31" s="104">
        <v>89</v>
      </c>
      <c r="AS31" s="110">
        <v>89</v>
      </c>
      <c r="AT31" s="111">
        <v>89</v>
      </c>
      <c r="AU31" s="54">
        <f t="shared" si="12"/>
        <v>5670</v>
      </c>
      <c r="AV31" s="21"/>
      <c r="AW31" s="21"/>
      <c r="AX31" s="21"/>
      <c r="AY31" s="21"/>
    </row>
    <row r="32" spans="1:51" x14ac:dyDescent="0.2">
      <c r="A32" s="2" t="s">
        <v>23</v>
      </c>
      <c r="B32" s="20">
        <v>1612.9666666666667</v>
      </c>
      <c r="C32" s="21">
        <v>89</v>
      </c>
      <c r="D32" s="93">
        <v>538</v>
      </c>
      <c r="E32" s="94">
        <v>0</v>
      </c>
      <c r="F32" s="95">
        <v>538</v>
      </c>
      <c r="G32" s="96">
        <v>538</v>
      </c>
      <c r="H32" s="97">
        <v>89</v>
      </c>
      <c r="I32" s="98">
        <v>538</v>
      </c>
      <c r="J32" s="96">
        <v>538</v>
      </c>
      <c r="K32" s="99">
        <v>538</v>
      </c>
      <c r="L32" s="6">
        <v>89</v>
      </c>
      <c r="M32" s="8">
        <v>89</v>
      </c>
      <c r="N32" s="100"/>
      <c r="O32" s="101">
        <v>538</v>
      </c>
      <c r="P32" s="99">
        <v>538</v>
      </c>
      <c r="Q32" s="8">
        <v>89</v>
      </c>
      <c r="R32" s="10">
        <v>89</v>
      </c>
      <c r="S32" s="102"/>
      <c r="T32" s="103"/>
      <c r="U32" s="101">
        <v>538</v>
      </c>
      <c r="V32" s="10">
        <v>89</v>
      </c>
      <c r="W32" s="11">
        <v>89</v>
      </c>
      <c r="X32" s="104"/>
      <c r="Y32" s="103"/>
      <c r="Z32" s="105"/>
      <c r="AA32" s="11">
        <v>89</v>
      </c>
      <c r="AB32" s="12">
        <v>89</v>
      </c>
      <c r="AC32" s="104"/>
      <c r="AD32" s="105"/>
      <c r="AE32" s="12">
        <v>89</v>
      </c>
      <c r="AF32" s="13">
        <v>89</v>
      </c>
      <c r="AG32" s="104"/>
      <c r="AH32" s="13">
        <v>89</v>
      </c>
      <c r="AI32" s="14">
        <v>89</v>
      </c>
      <c r="AJ32" s="106">
        <v>89</v>
      </c>
      <c r="AK32" s="15">
        <v>89</v>
      </c>
      <c r="AL32" s="107">
        <v>89</v>
      </c>
      <c r="AM32" s="16">
        <v>89</v>
      </c>
      <c r="AN32" s="108">
        <v>89</v>
      </c>
      <c r="AO32" s="17">
        <v>89</v>
      </c>
      <c r="AP32" s="109">
        <v>89</v>
      </c>
      <c r="AQ32" s="18">
        <v>89</v>
      </c>
      <c r="AR32" s="104">
        <v>89</v>
      </c>
      <c r="AS32" s="110">
        <v>89</v>
      </c>
      <c r="AT32" s="111">
        <v>89</v>
      </c>
      <c r="AU32" s="54">
        <f t="shared" si="12"/>
        <v>6978</v>
      </c>
      <c r="AV32" s="21"/>
      <c r="AW32" s="21"/>
      <c r="AX32" s="21"/>
      <c r="AY32" s="21"/>
    </row>
    <row r="33" spans="1:51" x14ac:dyDescent="0.2">
      <c r="A33" s="2" t="s">
        <v>24</v>
      </c>
      <c r="B33" s="20">
        <v>1215</v>
      </c>
      <c r="C33" s="21">
        <v>95</v>
      </c>
      <c r="D33" s="93">
        <v>405</v>
      </c>
      <c r="E33" s="94">
        <v>0</v>
      </c>
      <c r="F33" s="95">
        <v>405</v>
      </c>
      <c r="G33" s="96">
        <v>405</v>
      </c>
      <c r="H33" s="97">
        <v>95</v>
      </c>
      <c r="I33" s="98">
        <v>405</v>
      </c>
      <c r="J33" s="96">
        <v>405</v>
      </c>
      <c r="K33" s="99">
        <v>405</v>
      </c>
      <c r="L33" s="6">
        <v>95</v>
      </c>
      <c r="M33" s="8">
        <v>95</v>
      </c>
      <c r="N33" s="100"/>
      <c r="O33" s="101">
        <v>405</v>
      </c>
      <c r="P33" s="99">
        <v>405</v>
      </c>
      <c r="Q33" s="8">
        <v>95</v>
      </c>
      <c r="R33" s="10">
        <v>95</v>
      </c>
      <c r="S33" s="102"/>
      <c r="T33" s="103"/>
      <c r="U33" s="101">
        <v>405</v>
      </c>
      <c r="V33" s="10">
        <v>95</v>
      </c>
      <c r="W33" s="11">
        <v>95</v>
      </c>
      <c r="X33" s="104"/>
      <c r="Y33" s="103"/>
      <c r="Z33" s="105"/>
      <c r="AA33" s="11">
        <v>95</v>
      </c>
      <c r="AB33" s="12">
        <v>95</v>
      </c>
      <c r="AC33" s="104"/>
      <c r="AD33" s="105"/>
      <c r="AE33" s="12">
        <v>95</v>
      </c>
      <c r="AF33" s="13">
        <v>95</v>
      </c>
      <c r="AG33" s="104"/>
      <c r="AH33" s="13">
        <v>95</v>
      </c>
      <c r="AI33" s="14">
        <v>95</v>
      </c>
      <c r="AJ33" s="106">
        <v>95</v>
      </c>
      <c r="AK33" s="15">
        <v>95</v>
      </c>
      <c r="AL33" s="107">
        <v>95</v>
      </c>
      <c r="AM33" s="16">
        <v>95</v>
      </c>
      <c r="AN33" s="108">
        <v>95</v>
      </c>
      <c r="AO33" s="17">
        <v>95</v>
      </c>
      <c r="AP33" s="109">
        <v>95</v>
      </c>
      <c r="AQ33" s="18">
        <v>95</v>
      </c>
      <c r="AR33" s="104">
        <v>95</v>
      </c>
      <c r="AS33" s="110">
        <v>95</v>
      </c>
      <c r="AT33" s="111">
        <v>95</v>
      </c>
      <c r="AU33" s="54">
        <f t="shared" si="12"/>
        <v>5925</v>
      </c>
      <c r="AV33" s="21"/>
      <c r="AW33" s="21"/>
      <c r="AX33" s="21"/>
      <c r="AY33" s="21"/>
    </row>
    <row r="34" spans="1:51" x14ac:dyDescent="0.2">
      <c r="A34" s="2" t="s">
        <v>25</v>
      </c>
      <c r="B34" s="20">
        <v>1922.9666666666665</v>
      </c>
      <c r="C34" s="21">
        <v>94</v>
      </c>
      <c r="D34" s="93">
        <v>641</v>
      </c>
      <c r="E34" s="94">
        <v>0</v>
      </c>
      <c r="F34" s="95">
        <v>641</v>
      </c>
      <c r="G34" s="96">
        <f>+D34</f>
        <v>641</v>
      </c>
      <c r="H34" s="97">
        <v>94</v>
      </c>
      <c r="I34" s="98">
        <v>641</v>
      </c>
      <c r="J34" s="96">
        <f>+D34</f>
        <v>641</v>
      </c>
      <c r="K34" s="99">
        <f>+F34</f>
        <v>641</v>
      </c>
      <c r="L34" s="6">
        <v>94</v>
      </c>
      <c r="M34" s="8">
        <v>94</v>
      </c>
      <c r="N34" s="100"/>
      <c r="O34" s="101">
        <f>+I34</f>
        <v>641</v>
      </c>
      <c r="P34" s="99">
        <f>+F34</f>
        <v>641</v>
      </c>
      <c r="Q34" s="8">
        <v>94</v>
      </c>
      <c r="R34" s="10">
        <v>94</v>
      </c>
      <c r="S34" s="102"/>
      <c r="T34" s="103"/>
      <c r="U34" s="101">
        <f>+I34</f>
        <v>641</v>
      </c>
      <c r="V34" s="10">
        <v>94</v>
      </c>
      <c r="W34" s="11">
        <v>94</v>
      </c>
      <c r="X34" s="104"/>
      <c r="Y34" s="103"/>
      <c r="Z34" s="105"/>
      <c r="AA34" s="11">
        <v>94</v>
      </c>
      <c r="AB34" s="12">
        <v>94</v>
      </c>
      <c r="AC34" s="104"/>
      <c r="AD34" s="105"/>
      <c r="AE34" s="12">
        <v>94</v>
      </c>
      <c r="AF34" s="13">
        <v>94</v>
      </c>
      <c r="AG34" s="104"/>
      <c r="AH34" s="13">
        <v>94</v>
      </c>
      <c r="AI34" s="14">
        <v>94</v>
      </c>
      <c r="AJ34" s="106">
        <v>94</v>
      </c>
      <c r="AK34" s="15">
        <v>94</v>
      </c>
      <c r="AL34" s="107">
        <v>94</v>
      </c>
      <c r="AM34" s="16">
        <v>94</v>
      </c>
      <c r="AN34" s="108">
        <v>94</v>
      </c>
      <c r="AO34" s="17">
        <v>94</v>
      </c>
      <c r="AP34" s="109">
        <v>94</v>
      </c>
      <c r="AQ34" s="18">
        <v>94</v>
      </c>
      <c r="AR34" s="104">
        <v>94</v>
      </c>
      <c r="AS34" s="110">
        <v>94</v>
      </c>
      <c r="AT34" s="111">
        <v>94</v>
      </c>
      <c r="AU34" s="54">
        <f t="shared" si="12"/>
        <v>8025</v>
      </c>
      <c r="AV34" s="21"/>
      <c r="AW34" s="21"/>
      <c r="AX34" s="21"/>
      <c r="AY34" s="21"/>
    </row>
    <row r="35" spans="1:51" x14ac:dyDescent="0.2">
      <c r="A35" s="2" t="s">
        <v>26</v>
      </c>
      <c r="B35" s="20">
        <v>573.69999999999993</v>
      </c>
      <c r="C35" s="21">
        <v>44</v>
      </c>
      <c r="D35" s="93">
        <v>300</v>
      </c>
      <c r="E35" s="94">
        <v>0</v>
      </c>
      <c r="F35" s="95">
        <v>274</v>
      </c>
      <c r="G35" s="96">
        <f t="shared" ref="G35:G39" si="13">+D35</f>
        <v>300</v>
      </c>
      <c r="H35" s="97">
        <v>44</v>
      </c>
      <c r="I35" s="98"/>
      <c r="J35" s="96">
        <f t="shared" ref="J35:J39" si="14">+D35</f>
        <v>300</v>
      </c>
      <c r="K35" s="99">
        <f t="shared" ref="K35:K39" si="15">+F35</f>
        <v>274</v>
      </c>
      <c r="L35" s="6">
        <v>44</v>
      </c>
      <c r="M35" s="8">
        <v>44</v>
      </c>
      <c r="N35" s="100"/>
      <c r="O35" s="101">
        <f t="shared" ref="O35:O39" si="16">+I35</f>
        <v>0</v>
      </c>
      <c r="P35" s="99">
        <f t="shared" ref="P35:P39" si="17">+F35</f>
        <v>274</v>
      </c>
      <c r="Q35" s="8">
        <v>44</v>
      </c>
      <c r="R35" s="10">
        <v>44</v>
      </c>
      <c r="S35" s="102"/>
      <c r="T35" s="103"/>
      <c r="U35" s="101">
        <f t="shared" ref="U35:U39" si="18">+I35</f>
        <v>0</v>
      </c>
      <c r="V35" s="10">
        <v>44</v>
      </c>
      <c r="W35" s="11">
        <v>44</v>
      </c>
      <c r="X35" s="104"/>
      <c r="Y35" s="103"/>
      <c r="Z35" s="105"/>
      <c r="AA35" s="11">
        <v>44</v>
      </c>
      <c r="AB35" s="12">
        <v>44</v>
      </c>
      <c r="AC35" s="104"/>
      <c r="AD35" s="105"/>
      <c r="AE35" s="12">
        <v>44</v>
      </c>
      <c r="AF35" s="13">
        <v>44</v>
      </c>
      <c r="AG35" s="104"/>
      <c r="AH35" s="13">
        <v>44</v>
      </c>
      <c r="AI35" s="14">
        <v>44</v>
      </c>
      <c r="AJ35" s="106">
        <v>44</v>
      </c>
      <c r="AK35" s="15">
        <v>44</v>
      </c>
      <c r="AL35" s="107">
        <v>44</v>
      </c>
      <c r="AM35" s="16">
        <v>44</v>
      </c>
      <c r="AN35" s="108">
        <v>44</v>
      </c>
      <c r="AO35" s="17">
        <v>44</v>
      </c>
      <c r="AP35" s="109">
        <v>44</v>
      </c>
      <c r="AQ35" s="18">
        <v>44</v>
      </c>
      <c r="AR35" s="104">
        <v>44</v>
      </c>
      <c r="AS35" s="110">
        <v>44</v>
      </c>
      <c r="AT35" s="111">
        <v>44</v>
      </c>
      <c r="AU35" s="54">
        <f t="shared" si="12"/>
        <v>2778</v>
      </c>
      <c r="AV35" s="21"/>
      <c r="AW35" s="21"/>
      <c r="AX35" s="21"/>
      <c r="AY35" s="21"/>
    </row>
    <row r="36" spans="1:51" x14ac:dyDescent="0.2">
      <c r="A36" s="2" t="s">
        <v>27</v>
      </c>
      <c r="B36" s="20">
        <v>1307.9666666666667</v>
      </c>
      <c r="C36" s="21">
        <v>44</v>
      </c>
      <c r="D36" s="93">
        <v>654</v>
      </c>
      <c r="E36" s="94">
        <v>0</v>
      </c>
      <c r="F36" s="95">
        <v>654</v>
      </c>
      <c r="G36" s="96">
        <f t="shared" si="13"/>
        <v>654</v>
      </c>
      <c r="H36" s="97">
        <v>44</v>
      </c>
      <c r="I36" s="98"/>
      <c r="J36" s="96">
        <f t="shared" si="14"/>
        <v>654</v>
      </c>
      <c r="K36" s="99">
        <f t="shared" si="15"/>
        <v>654</v>
      </c>
      <c r="L36" s="6">
        <v>44</v>
      </c>
      <c r="M36" s="8">
        <v>44</v>
      </c>
      <c r="N36" s="100"/>
      <c r="O36" s="101">
        <f t="shared" si="16"/>
        <v>0</v>
      </c>
      <c r="P36" s="99">
        <f t="shared" si="17"/>
        <v>654</v>
      </c>
      <c r="Q36" s="8">
        <v>44</v>
      </c>
      <c r="R36" s="10">
        <v>44</v>
      </c>
      <c r="S36" s="102"/>
      <c r="T36" s="103"/>
      <c r="U36" s="101">
        <f t="shared" si="18"/>
        <v>0</v>
      </c>
      <c r="V36" s="10">
        <v>44</v>
      </c>
      <c r="W36" s="11">
        <v>44</v>
      </c>
      <c r="X36" s="104"/>
      <c r="Y36" s="103"/>
      <c r="Z36" s="105"/>
      <c r="AA36" s="11">
        <v>44</v>
      </c>
      <c r="AB36" s="12">
        <v>44</v>
      </c>
      <c r="AC36" s="104"/>
      <c r="AD36" s="105"/>
      <c r="AE36" s="12">
        <v>44</v>
      </c>
      <c r="AF36" s="13">
        <v>44</v>
      </c>
      <c r="AG36" s="104"/>
      <c r="AH36" s="13">
        <v>44</v>
      </c>
      <c r="AI36" s="14">
        <v>44</v>
      </c>
      <c r="AJ36" s="106">
        <v>44</v>
      </c>
      <c r="AK36" s="15">
        <v>44</v>
      </c>
      <c r="AL36" s="107">
        <v>44</v>
      </c>
      <c r="AM36" s="16">
        <v>44</v>
      </c>
      <c r="AN36" s="108">
        <v>44</v>
      </c>
      <c r="AO36" s="17">
        <v>44</v>
      </c>
      <c r="AP36" s="109">
        <v>44</v>
      </c>
      <c r="AQ36" s="18">
        <v>44</v>
      </c>
      <c r="AR36" s="104">
        <v>44</v>
      </c>
      <c r="AS36" s="110">
        <v>44</v>
      </c>
      <c r="AT36" s="111">
        <v>44</v>
      </c>
      <c r="AU36" s="54">
        <f t="shared" si="12"/>
        <v>4980</v>
      </c>
      <c r="AV36" s="21"/>
      <c r="AW36" s="21"/>
      <c r="AX36" s="21"/>
      <c r="AY36" s="21"/>
    </row>
    <row r="37" spans="1:51" x14ac:dyDescent="0.2">
      <c r="A37" s="2" t="s">
        <v>28</v>
      </c>
      <c r="B37" s="20">
        <v>1560</v>
      </c>
      <c r="C37" s="21">
        <v>149</v>
      </c>
      <c r="D37" s="93">
        <v>520</v>
      </c>
      <c r="E37" s="94">
        <v>0</v>
      </c>
      <c r="F37" s="95">
        <v>520</v>
      </c>
      <c r="G37" s="96">
        <f t="shared" si="13"/>
        <v>520</v>
      </c>
      <c r="H37" s="97">
        <v>149</v>
      </c>
      <c r="I37" s="98">
        <v>520</v>
      </c>
      <c r="J37" s="96">
        <f t="shared" si="14"/>
        <v>520</v>
      </c>
      <c r="K37" s="99">
        <f t="shared" si="15"/>
        <v>520</v>
      </c>
      <c r="L37" s="6">
        <v>149</v>
      </c>
      <c r="M37" s="8">
        <v>149</v>
      </c>
      <c r="N37" s="100"/>
      <c r="O37" s="101">
        <f t="shared" si="16"/>
        <v>520</v>
      </c>
      <c r="P37" s="99">
        <f t="shared" si="17"/>
        <v>520</v>
      </c>
      <c r="Q37" s="8">
        <v>149</v>
      </c>
      <c r="R37" s="10">
        <v>149</v>
      </c>
      <c r="S37" s="102"/>
      <c r="T37" s="103"/>
      <c r="U37" s="101">
        <f t="shared" si="18"/>
        <v>520</v>
      </c>
      <c r="V37" s="10">
        <v>149</v>
      </c>
      <c r="W37" s="11">
        <v>149</v>
      </c>
      <c r="X37" s="104"/>
      <c r="Y37" s="103"/>
      <c r="Z37" s="105"/>
      <c r="AA37" s="11">
        <v>149</v>
      </c>
      <c r="AB37" s="12">
        <v>149</v>
      </c>
      <c r="AC37" s="104"/>
      <c r="AD37" s="105"/>
      <c r="AE37" s="12">
        <v>149</v>
      </c>
      <c r="AF37" s="13">
        <v>149</v>
      </c>
      <c r="AG37" s="104"/>
      <c r="AH37" s="13">
        <v>149</v>
      </c>
      <c r="AI37" s="14">
        <v>149</v>
      </c>
      <c r="AJ37" s="106">
        <v>149</v>
      </c>
      <c r="AK37" s="15">
        <v>149</v>
      </c>
      <c r="AL37" s="107">
        <v>149</v>
      </c>
      <c r="AM37" s="16">
        <v>149</v>
      </c>
      <c r="AN37" s="108">
        <v>149</v>
      </c>
      <c r="AO37" s="17">
        <v>149</v>
      </c>
      <c r="AP37" s="109">
        <v>149</v>
      </c>
      <c r="AQ37" s="18">
        <v>149</v>
      </c>
      <c r="AR37" s="104">
        <v>149</v>
      </c>
      <c r="AS37" s="110">
        <v>149</v>
      </c>
      <c r="AT37" s="111">
        <v>149</v>
      </c>
      <c r="AU37" s="54">
        <f t="shared" si="12"/>
        <v>8256</v>
      </c>
      <c r="AV37" s="21"/>
      <c r="AW37" s="21"/>
      <c r="AX37" s="21"/>
      <c r="AY37" s="21"/>
    </row>
    <row r="38" spans="1:51" x14ac:dyDescent="0.2">
      <c r="A38" s="2" t="s">
        <v>29</v>
      </c>
      <c r="B38" s="20">
        <v>235.83333333333331</v>
      </c>
      <c r="C38" s="21">
        <v>25</v>
      </c>
      <c r="D38" s="93">
        <v>236</v>
      </c>
      <c r="E38" s="94">
        <v>0</v>
      </c>
      <c r="F38" s="95">
        <v>0</v>
      </c>
      <c r="G38" s="96">
        <f t="shared" si="13"/>
        <v>236</v>
      </c>
      <c r="H38" s="97">
        <v>25</v>
      </c>
      <c r="I38" s="98"/>
      <c r="J38" s="96">
        <f t="shared" si="14"/>
        <v>236</v>
      </c>
      <c r="K38" s="99">
        <f t="shared" si="15"/>
        <v>0</v>
      </c>
      <c r="L38" s="6">
        <v>25</v>
      </c>
      <c r="M38" s="8">
        <v>25</v>
      </c>
      <c r="N38" s="100"/>
      <c r="O38" s="101">
        <f t="shared" si="16"/>
        <v>0</v>
      </c>
      <c r="P38" s="99">
        <f t="shared" si="17"/>
        <v>0</v>
      </c>
      <c r="Q38" s="8">
        <v>25</v>
      </c>
      <c r="R38" s="10">
        <v>25</v>
      </c>
      <c r="S38" s="102"/>
      <c r="T38" s="103"/>
      <c r="U38" s="101">
        <f t="shared" si="18"/>
        <v>0</v>
      </c>
      <c r="V38" s="10">
        <v>25</v>
      </c>
      <c r="W38" s="11">
        <v>25</v>
      </c>
      <c r="X38" s="104"/>
      <c r="Y38" s="103"/>
      <c r="Z38" s="105"/>
      <c r="AA38" s="11">
        <v>25</v>
      </c>
      <c r="AB38" s="12">
        <v>25</v>
      </c>
      <c r="AC38" s="104"/>
      <c r="AD38" s="105"/>
      <c r="AE38" s="12">
        <v>25</v>
      </c>
      <c r="AF38" s="13">
        <v>25</v>
      </c>
      <c r="AG38" s="104"/>
      <c r="AH38" s="13">
        <v>25</v>
      </c>
      <c r="AI38" s="14">
        <v>25</v>
      </c>
      <c r="AJ38" s="106">
        <v>25</v>
      </c>
      <c r="AK38" s="15">
        <v>25</v>
      </c>
      <c r="AL38" s="107">
        <v>25</v>
      </c>
      <c r="AM38" s="16">
        <v>25</v>
      </c>
      <c r="AN38" s="108">
        <v>25</v>
      </c>
      <c r="AO38" s="17">
        <v>25</v>
      </c>
      <c r="AP38" s="109">
        <v>25</v>
      </c>
      <c r="AQ38" s="18">
        <v>25</v>
      </c>
      <c r="AR38" s="104">
        <v>25</v>
      </c>
      <c r="AS38" s="110">
        <v>25</v>
      </c>
      <c r="AT38" s="111">
        <v>25</v>
      </c>
      <c r="AU38" s="54">
        <f t="shared" si="12"/>
        <v>1308</v>
      </c>
      <c r="AV38" s="21"/>
      <c r="AW38" s="21"/>
      <c r="AX38" s="21"/>
      <c r="AY38" s="21"/>
    </row>
    <row r="39" spans="1:51" ht="12" thickBot="1" x14ac:dyDescent="0.25">
      <c r="A39" s="2" t="s">
        <v>30</v>
      </c>
      <c r="B39" s="20">
        <v>3383.9333333333329</v>
      </c>
      <c r="C39" s="21">
        <v>271</v>
      </c>
      <c r="D39" s="112">
        <v>564</v>
      </c>
      <c r="E39" s="113">
        <v>0</v>
      </c>
      <c r="F39" s="114">
        <v>564</v>
      </c>
      <c r="G39" s="96">
        <f t="shared" si="13"/>
        <v>564</v>
      </c>
      <c r="H39" s="115">
        <v>271</v>
      </c>
      <c r="I39" s="116">
        <v>564</v>
      </c>
      <c r="J39" s="96">
        <f t="shared" si="14"/>
        <v>564</v>
      </c>
      <c r="K39" s="99">
        <f t="shared" si="15"/>
        <v>564</v>
      </c>
      <c r="L39" s="117">
        <v>271</v>
      </c>
      <c r="M39" s="118">
        <v>700</v>
      </c>
      <c r="N39" s="119">
        <v>564</v>
      </c>
      <c r="O39" s="101">
        <f t="shared" si="16"/>
        <v>564</v>
      </c>
      <c r="P39" s="99">
        <f t="shared" si="17"/>
        <v>564</v>
      </c>
      <c r="Q39" s="118">
        <v>271</v>
      </c>
      <c r="R39" s="120">
        <v>271</v>
      </c>
      <c r="S39" s="121">
        <v>564</v>
      </c>
      <c r="T39" s="122">
        <v>564</v>
      </c>
      <c r="U39" s="101">
        <f t="shared" si="18"/>
        <v>564</v>
      </c>
      <c r="V39" s="120">
        <v>271</v>
      </c>
      <c r="W39" s="123">
        <v>271</v>
      </c>
      <c r="X39" s="124">
        <v>564</v>
      </c>
      <c r="Y39" s="122">
        <v>564</v>
      </c>
      <c r="Z39" s="125">
        <v>564</v>
      </c>
      <c r="AA39" s="123">
        <v>271</v>
      </c>
      <c r="AB39" s="126">
        <v>271</v>
      </c>
      <c r="AC39" s="124">
        <v>564</v>
      </c>
      <c r="AD39" s="125">
        <v>564</v>
      </c>
      <c r="AE39" s="126">
        <v>271</v>
      </c>
      <c r="AF39" s="127">
        <v>271</v>
      </c>
      <c r="AG39" s="124">
        <v>564</v>
      </c>
      <c r="AH39" s="127">
        <v>271</v>
      </c>
      <c r="AI39" s="128">
        <v>271</v>
      </c>
      <c r="AJ39" s="129">
        <v>271</v>
      </c>
      <c r="AK39" s="130">
        <v>271</v>
      </c>
      <c r="AL39" s="131">
        <v>271</v>
      </c>
      <c r="AM39" s="132">
        <v>271</v>
      </c>
      <c r="AN39" s="133">
        <v>271</v>
      </c>
      <c r="AO39" s="134">
        <v>271</v>
      </c>
      <c r="AP39" s="135">
        <v>271</v>
      </c>
      <c r="AQ39" s="136">
        <v>271</v>
      </c>
      <c r="AR39" s="124">
        <v>271</v>
      </c>
      <c r="AS39" s="137">
        <v>271</v>
      </c>
      <c r="AT39" s="138">
        <v>271</v>
      </c>
      <c r="AU39" s="139">
        <f t="shared" si="12"/>
        <v>17085</v>
      </c>
      <c r="AV39" s="21"/>
      <c r="AW39" s="21"/>
      <c r="AX39" s="21"/>
      <c r="AY39" s="21"/>
    </row>
    <row r="40" spans="1:51" ht="12" thickBot="1" x14ac:dyDescent="0.25">
      <c r="A40" s="1" t="s">
        <v>74</v>
      </c>
      <c r="D40" s="140">
        <f>SUM(D28:D39)</f>
        <v>5938</v>
      </c>
      <c r="E40" s="141"/>
      <c r="F40" s="38">
        <f>SUM(F28:H39)</f>
        <v>12717</v>
      </c>
      <c r="G40" s="39"/>
      <c r="H40" s="40"/>
      <c r="I40" s="38">
        <f>SUM(I28:M39)</f>
        <v>18058</v>
      </c>
      <c r="J40" s="39"/>
      <c r="K40" s="39"/>
      <c r="L40" s="39"/>
      <c r="M40" s="40"/>
      <c r="N40" s="38">
        <f>SUM(N28:R39)</f>
        <v>12255</v>
      </c>
      <c r="O40" s="39"/>
      <c r="P40" s="39"/>
      <c r="Q40" s="39"/>
      <c r="R40" s="40"/>
      <c r="S40" s="38">
        <f>SUM(S28:W39)</f>
        <v>7259</v>
      </c>
      <c r="T40" s="39"/>
      <c r="U40" s="39"/>
      <c r="V40" s="39"/>
      <c r="W40" s="40"/>
      <c r="X40" s="38">
        <f>SUM(X28:AB39)</f>
        <v>4130</v>
      </c>
      <c r="Y40" s="39"/>
      <c r="Z40" s="39"/>
      <c r="AA40" s="39"/>
      <c r="AB40" s="40"/>
      <c r="AC40" s="38">
        <f>SUM(AC28:AF39)</f>
        <v>3566</v>
      </c>
      <c r="AD40" s="39"/>
      <c r="AE40" s="39"/>
      <c r="AF40" s="40"/>
      <c r="AG40" s="38">
        <f>SUM(AG28:AI39)</f>
        <v>3002</v>
      </c>
      <c r="AH40" s="39"/>
      <c r="AI40" s="40"/>
      <c r="AJ40" s="38">
        <f>SUM(AJ28:AK39)</f>
        <v>2438</v>
      </c>
      <c r="AK40" s="40"/>
      <c r="AL40" s="38">
        <f>SUM(AL28:AM39)</f>
        <v>2438</v>
      </c>
      <c r="AM40" s="40"/>
      <c r="AN40" s="38">
        <f>SUM(AN28:AO39)</f>
        <v>2438</v>
      </c>
      <c r="AO40" s="40"/>
      <c r="AP40" s="38">
        <f>SUM(AP28:AQ39)</f>
        <v>2438</v>
      </c>
      <c r="AQ40" s="40"/>
      <c r="AR40" s="38">
        <f>SUM(AR28:AS39)</f>
        <v>2438</v>
      </c>
      <c r="AS40" s="40"/>
      <c r="AT40" s="56">
        <f>SUM(AT28:AT39)</f>
        <v>1219</v>
      </c>
      <c r="AU40" s="142">
        <f>SUM(AU28:AU39)</f>
        <v>80334</v>
      </c>
    </row>
    <row r="42" spans="1:51" x14ac:dyDescent="0.2">
      <c r="C42" s="22"/>
      <c r="E42" s="20"/>
    </row>
    <row r="43" spans="1:51" x14ac:dyDescent="0.2">
      <c r="AK43" s="23"/>
      <c r="AL43" s="23"/>
      <c r="AM43" s="23"/>
      <c r="AN43" s="23"/>
      <c r="AP43" s="23"/>
      <c r="AQ43" s="23"/>
      <c r="AR43" s="23"/>
      <c r="AS43" s="23"/>
      <c r="AV43" s="3">
        <f>AU40+AM20</f>
        <v>116904</v>
      </c>
    </row>
    <row r="44" spans="1:51" x14ac:dyDescent="0.2">
      <c r="B44" s="9"/>
      <c r="C44" s="9"/>
      <c r="D44" s="9"/>
      <c r="E44" s="9"/>
      <c r="F44" s="9"/>
      <c r="G44" s="9"/>
      <c r="H44" s="9"/>
      <c r="AQ44" s="24"/>
      <c r="AV44" s="3">
        <v>116904</v>
      </c>
    </row>
    <row r="45" spans="1:51" x14ac:dyDescent="0.2">
      <c r="B45" s="9"/>
      <c r="C45" s="9"/>
      <c r="D45" s="9"/>
      <c r="E45" s="9"/>
      <c r="F45" s="9"/>
      <c r="G45" s="9"/>
      <c r="H45" s="9"/>
      <c r="AL45" s="24"/>
      <c r="AQ45" s="24"/>
    </row>
    <row r="46" spans="1:51" x14ac:dyDescent="0.2">
      <c r="B46" s="9"/>
      <c r="C46" s="9"/>
      <c r="D46" s="9"/>
      <c r="E46" s="9"/>
      <c r="F46" s="9"/>
      <c r="G46" s="9"/>
      <c r="H46" s="9"/>
    </row>
    <row r="47" spans="1:51" x14ac:dyDescent="0.2">
      <c r="A47" s="5"/>
      <c r="B47" s="9"/>
      <c r="C47" s="9"/>
      <c r="D47" s="9"/>
      <c r="E47" s="9"/>
      <c r="F47" s="9"/>
      <c r="G47" s="9"/>
      <c r="H47" s="9"/>
    </row>
    <row r="48" spans="1:51" x14ac:dyDescent="0.2">
      <c r="A48" s="5"/>
      <c r="B48" s="9"/>
      <c r="C48" s="9"/>
      <c r="D48" s="9"/>
      <c r="E48" s="9"/>
      <c r="F48" s="9"/>
      <c r="G48" s="9"/>
      <c r="H48" s="9"/>
    </row>
    <row r="49" spans="1:8" x14ac:dyDescent="0.2">
      <c r="A49" s="5"/>
      <c r="B49" s="9"/>
      <c r="C49" s="9"/>
      <c r="D49" s="9"/>
      <c r="E49" s="9"/>
      <c r="F49" s="9"/>
      <c r="G49" s="9"/>
      <c r="H49" s="9"/>
    </row>
    <row r="50" spans="1:8" x14ac:dyDescent="0.2">
      <c r="A50" s="5"/>
      <c r="B50" s="9"/>
      <c r="C50" s="9"/>
      <c r="D50" s="9"/>
      <c r="E50" s="9"/>
      <c r="F50" s="9"/>
      <c r="G50" s="9"/>
      <c r="H50" s="9"/>
    </row>
    <row r="51" spans="1:8" x14ac:dyDescent="0.2">
      <c r="A51" s="5"/>
      <c r="B51" s="9"/>
      <c r="C51" s="9"/>
      <c r="D51" s="9"/>
      <c r="E51" s="9"/>
      <c r="F51" s="9"/>
      <c r="G51" s="9"/>
      <c r="H51" s="9"/>
    </row>
    <row r="52" spans="1:8" x14ac:dyDescent="0.2">
      <c r="A52" s="5"/>
      <c r="B52" s="9"/>
      <c r="C52" s="9"/>
      <c r="D52" s="9"/>
      <c r="E52" s="9"/>
      <c r="F52" s="9"/>
      <c r="G52" s="9"/>
      <c r="H52" s="9"/>
    </row>
    <row r="53" spans="1:8" x14ac:dyDescent="0.2">
      <c r="A53" s="5"/>
      <c r="B53" s="9"/>
      <c r="C53" s="9"/>
      <c r="D53" s="9"/>
      <c r="E53" s="9"/>
      <c r="F53" s="9"/>
      <c r="G53" s="9"/>
      <c r="H53" s="9"/>
    </row>
    <row r="54" spans="1:8" x14ac:dyDescent="0.2">
      <c r="A54" s="5"/>
      <c r="B54" s="9"/>
      <c r="C54" s="9"/>
      <c r="D54" s="9"/>
      <c r="E54" s="9"/>
      <c r="F54" s="9"/>
      <c r="G54" s="9"/>
      <c r="H54" s="9"/>
    </row>
    <row r="55" spans="1:8" x14ac:dyDescent="0.2">
      <c r="A55" s="5"/>
      <c r="B55" s="9"/>
      <c r="C55" s="9"/>
      <c r="D55" s="9"/>
      <c r="E55" s="9"/>
      <c r="F55" s="9"/>
      <c r="G55" s="9"/>
      <c r="H55" s="9"/>
    </row>
    <row r="56" spans="1:8" x14ac:dyDescent="0.2">
      <c r="A56" s="5"/>
      <c r="B56" s="9"/>
      <c r="C56" s="9"/>
      <c r="D56" s="9"/>
      <c r="E56" s="9"/>
      <c r="F56" s="9"/>
      <c r="G56" s="9"/>
      <c r="H56" s="9"/>
    </row>
    <row r="57" spans="1:8" x14ac:dyDescent="0.2">
      <c r="A57" s="5"/>
      <c r="B57" s="9"/>
      <c r="C57" s="9"/>
      <c r="D57" s="9"/>
      <c r="E57" s="9"/>
      <c r="F57" s="9"/>
      <c r="G57" s="9"/>
      <c r="H57" s="9"/>
    </row>
    <row r="58" spans="1:8" x14ac:dyDescent="0.2">
      <c r="A58" s="5"/>
      <c r="B58" s="9"/>
      <c r="C58" s="9"/>
      <c r="D58" s="9"/>
      <c r="E58" s="9"/>
      <c r="F58" s="9"/>
      <c r="G58" s="9"/>
      <c r="H58" s="9"/>
    </row>
    <row r="59" spans="1:8" x14ac:dyDescent="0.2">
      <c r="B59" s="9"/>
      <c r="C59" s="9"/>
      <c r="D59" s="9"/>
      <c r="E59" s="9"/>
      <c r="F59" s="9"/>
      <c r="G59" s="9"/>
      <c r="H59" s="9"/>
    </row>
    <row r="60" spans="1:8" x14ac:dyDescent="0.2">
      <c r="C60" s="9"/>
      <c r="E60" s="9"/>
    </row>
    <row r="61" spans="1:8" x14ac:dyDescent="0.2">
      <c r="C61" s="9"/>
    </row>
  </sheetData>
  <mergeCells count="55">
    <mergeCell ref="AR40:AS40"/>
    <mergeCell ref="AC40:AF40"/>
    <mergeCell ref="AG40:AI40"/>
    <mergeCell ref="AJ40:AK40"/>
    <mergeCell ref="AL40:AM40"/>
    <mergeCell ref="AN40:AO40"/>
    <mergeCell ref="AP40:AQ40"/>
    <mergeCell ref="D40:E40"/>
    <mergeCell ref="F40:H40"/>
    <mergeCell ref="I40:M40"/>
    <mergeCell ref="N40:R40"/>
    <mergeCell ref="S40:W40"/>
    <mergeCell ref="X40:AB40"/>
    <mergeCell ref="AG26:AI26"/>
    <mergeCell ref="AJ26:AK26"/>
    <mergeCell ref="AL26:AM26"/>
    <mergeCell ref="AN26:AO26"/>
    <mergeCell ref="AP26:AQ26"/>
    <mergeCell ref="AR26:AS26"/>
    <mergeCell ref="AJ20:AL20"/>
    <mergeCell ref="A23:AU23"/>
    <mergeCell ref="A26:C26"/>
    <mergeCell ref="D26:E26"/>
    <mergeCell ref="F26:H26"/>
    <mergeCell ref="I26:M26"/>
    <mergeCell ref="N26:R26"/>
    <mergeCell ref="S26:W26"/>
    <mergeCell ref="X26:AB26"/>
    <mergeCell ref="AC26:AF26"/>
    <mergeCell ref="R20:T20"/>
    <mergeCell ref="U20:W20"/>
    <mergeCell ref="X20:Z20"/>
    <mergeCell ref="AA20:AC20"/>
    <mergeCell ref="AD20:AF20"/>
    <mergeCell ref="AG20:AI20"/>
    <mergeCell ref="AA6:AC6"/>
    <mergeCell ref="AD6:AF6"/>
    <mergeCell ref="AG6:AI6"/>
    <mergeCell ref="AJ6:AL6"/>
    <mergeCell ref="AM6:AM7"/>
    <mergeCell ref="C20:E20"/>
    <mergeCell ref="F20:H20"/>
    <mergeCell ref="I20:K20"/>
    <mergeCell ref="L20:N20"/>
    <mergeCell ref="O20:Q20"/>
    <mergeCell ref="A3:AL3"/>
    <mergeCell ref="A6:B6"/>
    <mergeCell ref="C6:E6"/>
    <mergeCell ref="F6:H6"/>
    <mergeCell ref="I6:K6"/>
    <mergeCell ref="L6:N6"/>
    <mergeCell ref="O6:Q6"/>
    <mergeCell ref="R6:T6"/>
    <mergeCell ref="U6:W6"/>
    <mergeCell ref="X6: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ESQUEMA</vt:lpstr>
      <vt:lpstr>INTERVALO KG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Barrera Botia</dc:creator>
  <cp:lastModifiedBy>Carlos Plata Carolina</cp:lastModifiedBy>
  <dcterms:created xsi:type="dcterms:W3CDTF">2019-12-17T15:46:15Z</dcterms:created>
  <dcterms:modified xsi:type="dcterms:W3CDTF">2020-01-13T20:32:25Z</dcterms:modified>
</cp:coreProperties>
</file>