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yulycastro/Desktop/TRABAJO EN CASA OXI/tdr 2020/CHOCOLATES/NACIONAL_DE_CHOCOLATES (1)/"/>
    </mc:Choice>
  </mc:AlternateContent>
  <xr:revisionPtr revIDLastSave="0" documentId="13_ncr:1_{C5D9A11F-ED2D-EA48-8F85-4EA2ADAC39D3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interventoría" sheetId="2" r:id="rId1"/>
  </sheets>
  <definedNames>
    <definedName name="_xlnm._FilterDatabase" localSheetId="0" hidden="1">interventoría!$A$4:$V$15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4" i="2" l="1"/>
  <c r="K14" i="2"/>
  <c r="J14" i="2"/>
  <c r="Q12" i="2" l="1"/>
  <c r="R12" i="2" s="1"/>
  <c r="J12" i="2"/>
  <c r="K12" i="2" s="1"/>
  <c r="Q10" i="2"/>
  <c r="R10" i="2" s="1"/>
  <c r="J10" i="2"/>
  <c r="K10" i="2" s="1"/>
  <c r="Q19" i="2" l="1"/>
  <c r="J19" i="2"/>
  <c r="Q18" i="2"/>
  <c r="J18" i="2"/>
  <c r="Q17" i="2"/>
  <c r="J17" i="2"/>
  <c r="Q16" i="2"/>
  <c r="J16" i="2"/>
  <c r="Q15" i="2"/>
  <c r="J15" i="2"/>
  <c r="Q13" i="2" l="1"/>
  <c r="Q14" i="2" l="1"/>
  <c r="Q6" i="2"/>
  <c r="J6" i="2"/>
  <c r="Q11" i="2"/>
  <c r="Q9" i="2"/>
  <c r="Q5" i="2"/>
  <c r="J5" i="2"/>
  <c r="J11" i="2"/>
  <c r="J9" i="2"/>
</calcChain>
</file>

<file path=xl/sharedStrings.xml><?xml version="1.0" encoding="utf-8"?>
<sst xmlns="http://schemas.openxmlformats.org/spreadsheetml/2006/main" count="247" uniqueCount="124">
  <si>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</si>
  <si>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</si>
  <si>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</si>
  <si>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</si>
  <si>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</si>
  <si>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</si>
  <si>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</si>
  <si>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</si>
  <si>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</si>
  <si>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</si>
  <si>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</si>
  <si>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</si>
  <si>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</si>
  <si>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</si>
  <si>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</si>
  <si>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</si>
  <si>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</si>
  <si>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</si>
  <si>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</si>
  <si>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</si>
  <si>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</si>
  <si>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</si>
  <si>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</si>
  <si>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</si>
  <si>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</si>
  <si>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</si>
  <si>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</si>
  <si>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</si>
  <si>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</si>
  <si>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</si>
  <si>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</si>
  <si>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</si>
  <si>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</si>
  <si>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</si>
  <si>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</si>
  <si>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</si>
  <si>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</si>
  <si>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</si>
  <si>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</si>
  <si>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</si>
  <si>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</si>
  <si>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</si>
  <si>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</si>
  <si>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</si>
  <si>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</si>
  <si>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</si>
  <si>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</si>
  <si>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</si>
  <si>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</si>
  <si>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</si>
  <si>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</si>
  <si>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</si>
  <si>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</si>
  <si>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</si>
  <si>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</si>
  <si>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</si>
  <si>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</si>
  <si>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</si>
  <si>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</si>
  <si>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</si>
  <si>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</si>
  <si>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</si>
  <si>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</si>
  <si>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</si>
  <si>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</si>
  <si>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</si>
  <si>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</si>
  <si>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</si>
  <si>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</si>
  <si>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</si>
  <si>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</si>
  <si>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</si>
  <si>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</si>
  <si>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</si>
  <si>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</si>
  <si>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</si>
  <si>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</si>
  <si>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</si>
  <si>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</si>
  <si>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</si>
  <si>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</si>
  <si>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</si>
  <si>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</si>
  <si>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</si>
  <si>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</si>
  <si>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</si>
  <si>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</si>
  <si>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</si>
  <si>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</si>
  <si>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</si>
  <si>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</si>
  <si>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</si>
  <si>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</si>
  <si>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</si>
  <si>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</si>
  <si>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</si>
  <si>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</si>
  <si>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</si>
  <si>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</si>
  <si>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</si>
  <si>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</si>
  <si>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</si>
  <si>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</si>
  <si>
    <t>Riesgo tecnológico: No funcionen lo equipos o implementos requeridos para la ejecución dentro de los TDR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</si>
  <si>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</si>
  <si>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</si>
  <si>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</si>
  <si>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</si>
  <si>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</si>
  <si>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</si>
  <si>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</si>
  <si>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</si>
  <si>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</si>
  <si>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no</t>
  </si>
  <si>
    <t xml:space="preserve">Ejecución </t>
  </si>
  <si>
    <t>Reducir el Riesgo</t>
  </si>
  <si>
    <t>Si</t>
  </si>
  <si>
    <t>Mensual</t>
  </si>
  <si>
    <t>Limitación /Demoras  en el ingreso personal contratado  por el contratista al inicio operación
 por problemas relacionados con la Pandemia - Covid 19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</si>
  <si>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</si>
  <si>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seguimiento al personal vinculado por parte de la interventoría y envío de las hv con la mayor brevedad que sea posible para la verificación.</t>
  </si>
  <si>
    <t>Retrasos en las actividades 
Aumento en los tiempos establecidos de inicio de operaciones.</t>
  </si>
  <si>
    <t>Alteraciones de Orden Público, emergencias ambientales y santarias</t>
  </si>
  <si>
    <r>
      <rPr>
        <b/>
        <sz val="11"/>
        <color theme="1"/>
        <rFont val="Calibri"/>
        <family val="2"/>
        <scheme val="minor"/>
      </rPr>
      <t>En la etapa precontractual:</t>
    </r>
    <r>
      <rPr>
        <sz val="11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color theme="1"/>
        <rFont val="Calibri"/>
        <family val="2"/>
        <scheme val="minor"/>
      </rPr>
      <t xml:space="preserve">En la etapa contractual:
- </t>
    </r>
    <r>
      <rPr>
        <sz val="11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</si>
</sst>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7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42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"/>
  <sheetViews>
    <sheetView showGridLines="0" tabSelected="1" topLeftCell="E1" zoomScale="125" zoomScaleNormal="80" zoomScalePageLayoutView="90" workbookViewId="0">
      <pane ySplit="4" topLeftCell="A12" activePane="bottomLeft" state="frozen"/>
      <selection pane="bottomLeft" activeCell="G15" sqref="G15"/>
    </sheetView>
  </sheetViews>
  <sheetFormatPr baseColWidth="10" defaultColWidth="10.83203125" defaultRowHeight="16" x14ac:dyDescent="0.2"/>
  <cols>
    <col min="1" max="3" width="10.83203125" style="7"/>
    <col min="4" max="4" width="12.5" style="7" bestFit="1" customWidth="1"/>
    <col min="5" max="5" width="13.5" style="7" customWidth="1"/>
    <col min="6" max="6" width="33.33203125" style="8" customWidth="1"/>
    <col min="7" max="7" width="66.83203125" style="8" customWidth="1"/>
    <col min="8" max="8" width="10.83203125" style="7"/>
    <col min="9" max="9" width="13.33203125" style="7" customWidth="1"/>
    <col min="10" max="10" width="10.83203125" style="7"/>
    <col min="11" max="11" width="14.5" style="7" customWidth="1"/>
    <col min="12" max="12" width="19.1640625" style="7" customWidth="1"/>
    <col min="13" max="13" width="21" style="7" bestFit="1" customWidth="1"/>
    <col min="14" max="14" width="32.83203125" style="8" customWidth="1"/>
    <col min="15" max="17" width="10.83203125" style="7" customWidth="1"/>
    <col min="18" max="18" width="15.5" style="7" bestFit="1" customWidth="1"/>
    <col min="19" max="19" width="15.33203125" style="7" customWidth="1"/>
    <col min="20" max="20" width="19" style="7" customWidth="1"/>
    <col min="21" max="21" width="27.6640625" style="7" customWidth="1"/>
    <col min="22" max="22" width="21.1640625" style="7" customWidth="1"/>
    <col min="23" max="16384" width="10.83203125" style="7"/>
  </cols>
  <sheetData>
    <row r="1" spans="1:22" ht="22" x14ac:dyDescent="0.2">
      <c r="G1" s="1" t="s">
        <v>102</v>
      </c>
    </row>
    <row r="3" spans="1:22" s="11" customForma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/>
      <c r="J3" s="9"/>
      <c r="K3" s="9"/>
      <c r="L3" s="9"/>
      <c r="M3" s="9" t="s">
        <v>8</v>
      </c>
      <c r="N3" s="9"/>
      <c r="O3" s="9" t="s">
        <v>33</v>
      </c>
      <c r="P3" s="9"/>
      <c r="Q3" s="9"/>
      <c r="R3" s="9"/>
      <c r="S3" s="10" t="s">
        <v>9</v>
      </c>
      <c r="T3" s="10"/>
      <c r="U3" s="9" t="s">
        <v>10</v>
      </c>
      <c r="V3" s="9"/>
    </row>
    <row r="4" spans="1:22" s="11" customFormat="1" ht="79" x14ac:dyDescent="0.2">
      <c r="A4" s="9"/>
      <c r="B4" s="9"/>
      <c r="C4" s="9"/>
      <c r="D4" s="9"/>
      <c r="E4" s="9"/>
      <c r="F4" s="9"/>
      <c r="G4" s="9"/>
      <c r="H4" s="12" t="s">
        <v>11</v>
      </c>
      <c r="I4" s="12" t="s">
        <v>12</v>
      </c>
      <c r="J4" s="12" t="s">
        <v>13</v>
      </c>
      <c r="K4" s="12" t="s">
        <v>14</v>
      </c>
      <c r="L4" s="13" t="s">
        <v>15</v>
      </c>
      <c r="M4" s="13" t="s">
        <v>44</v>
      </c>
      <c r="N4" s="13" t="s">
        <v>16</v>
      </c>
      <c r="O4" s="12" t="s">
        <v>11</v>
      </c>
      <c r="P4" s="12" t="s">
        <v>12</v>
      </c>
      <c r="Q4" s="12" t="s">
        <v>13</v>
      </c>
      <c r="R4" s="12" t="s">
        <v>14</v>
      </c>
      <c r="S4" s="13" t="s">
        <v>17</v>
      </c>
      <c r="T4" s="13" t="s">
        <v>18</v>
      </c>
      <c r="U4" s="13" t="s">
        <v>19</v>
      </c>
      <c r="V4" s="13" t="s">
        <v>20</v>
      </c>
    </row>
    <row r="5" spans="1:22" ht="102" x14ac:dyDescent="0.2">
      <c r="A5" s="14">
        <v>1</v>
      </c>
      <c r="B5" s="6" t="s">
        <v>21</v>
      </c>
      <c r="C5" s="6" t="s">
        <v>30</v>
      </c>
      <c r="D5" s="6" t="s">
        <v>23</v>
      </c>
      <c r="E5" s="6" t="s">
        <v>47</v>
      </c>
      <c r="F5" s="6" t="s">
        <v>71</v>
      </c>
      <c r="G5" s="6" t="s">
        <v>24</v>
      </c>
      <c r="H5" s="14">
        <v>1</v>
      </c>
      <c r="I5" s="14">
        <v>4</v>
      </c>
      <c r="J5" s="14">
        <f t="shared" ref="J5:J14" si="0">H5+I5</f>
        <v>5</v>
      </c>
      <c r="K5" s="15" t="s">
        <v>35</v>
      </c>
      <c r="L5" s="16" t="s">
        <v>95</v>
      </c>
      <c r="M5" s="14" t="s">
        <v>40</v>
      </c>
      <c r="N5" s="6" t="s">
        <v>43</v>
      </c>
      <c r="O5" s="14">
        <v>1</v>
      </c>
      <c r="P5" s="14">
        <v>2</v>
      </c>
      <c r="Q5" s="14">
        <f t="shared" ref="Q5:Q13" si="1">P5+O5</f>
        <v>3</v>
      </c>
      <c r="R5" s="17" t="s">
        <v>34</v>
      </c>
      <c r="S5" s="14" t="s">
        <v>28</v>
      </c>
      <c r="T5" s="14" t="s">
        <v>52</v>
      </c>
      <c r="U5" s="6" t="s">
        <v>51</v>
      </c>
      <c r="V5" s="14" t="s">
        <v>29</v>
      </c>
    </row>
    <row r="6" spans="1:22" ht="102" x14ac:dyDescent="0.2">
      <c r="A6" s="14">
        <v>2</v>
      </c>
      <c r="B6" s="6" t="s">
        <v>21</v>
      </c>
      <c r="C6" s="6" t="s">
        <v>30</v>
      </c>
      <c r="D6" s="6" t="s">
        <v>23</v>
      </c>
      <c r="E6" s="6" t="s">
        <v>47</v>
      </c>
      <c r="F6" s="6" t="s">
        <v>46</v>
      </c>
      <c r="G6" s="6" t="s">
        <v>24</v>
      </c>
      <c r="H6" s="14">
        <v>1</v>
      </c>
      <c r="I6" s="14">
        <v>4</v>
      </c>
      <c r="J6" s="14">
        <f t="shared" si="0"/>
        <v>5</v>
      </c>
      <c r="K6" s="15" t="s">
        <v>35</v>
      </c>
      <c r="L6" s="6" t="s">
        <v>52</v>
      </c>
      <c r="M6" s="14" t="s">
        <v>40</v>
      </c>
      <c r="N6" s="6" t="s">
        <v>43</v>
      </c>
      <c r="O6" s="14">
        <v>1</v>
      </c>
      <c r="P6" s="14">
        <v>2</v>
      </c>
      <c r="Q6" s="14">
        <f t="shared" si="1"/>
        <v>3</v>
      </c>
      <c r="R6" s="17" t="s">
        <v>34</v>
      </c>
      <c r="S6" s="14" t="s">
        <v>28</v>
      </c>
      <c r="T6" s="6" t="s">
        <v>52</v>
      </c>
      <c r="U6" s="6" t="s">
        <v>51</v>
      </c>
      <c r="V6" s="14" t="s">
        <v>29</v>
      </c>
    </row>
    <row r="7" spans="1:22" ht="256" x14ac:dyDescent="0.2">
      <c r="A7" s="14">
        <v>3</v>
      </c>
      <c r="B7" s="6" t="s">
        <v>21</v>
      </c>
      <c r="C7" s="6" t="s">
        <v>30</v>
      </c>
      <c r="D7" s="6" t="s">
        <v>23</v>
      </c>
      <c r="E7" s="6" t="s">
        <v>83</v>
      </c>
      <c r="F7" s="18" t="s">
        <v>81</v>
      </c>
      <c r="G7" s="19" t="s">
        <v>123</v>
      </c>
      <c r="H7" s="14">
        <v>1</v>
      </c>
      <c r="I7" s="14">
        <v>1</v>
      </c>
      <c r="J7" s="14">
        <v>2</v>
      </c>
      <c r="K7" s="17" t="s">
        <v>84</v>
      </c>
      <c r="L7" s="6" t="s">
        <v>96</v>
      </c>
      <c r="M7" s="14" t="s">
        <v>40</v>
      </c>
      <c r="N7" s="6" t="s">
        <v>85</v>
      </c>
      <c r="O7" s="14">
        <v>1</v>
      </c>
      <c r="P7" s="14">
        <v>1</v>
      </c>
      <c r="Q7" s="14">
        <v>1</v>
      </c>
      <c r="R7" s="17" t="s">
        <v>84</v>
      </c>
      <c r="S7" s="14" t="s">
        <v>86</v>
      </c>
      <c r="T7" s="6" t="s">
        <v>96</v>
      </c>
      <c r="U7" s="6" t="s">
        <v>87</v>
      </c>
      <c r="V7" s="14" t="s">
        <v>29</v>
      </c>
    </row>
    <row r="8" spans="1:22" ht="68" x14ac:dyDescent="0.2">
      <c r="A8" s="14">
        <v>4</v>
      </c>
      <c r="B8" s="6" t="s">
        <v>21</v>
      </c>
      <c r="C8" s="6" t="s">
        <v>30</v>
      </c>
      <c r="D8" s="6" t="s">
        <v>23</v>
      </c>
      <c r="E8" s="6" t="s">
        <v>83</v>
      </c>
      <c r="F8" s="20" t="s">
        <v>82</v>
      </c>
      <c r="G8" s="19" t="s">
        <v>88</v>
      </c>
      <c r="H8" s="14">
        <v>2</v>
      </c>
      <c r="I8" s="14">
        <v>5</v>
      </c>
      <c r="J8" s="14">
        <v>7</v>
      </c>
      <c r="K8" s="21" t="s">
        <v>36</v>
      </c>
      <c r="L8" s="6" t="s">
        <v>38</v>
      </c>
      <c r="M8" s="14" t="s">
        <v>41</v>
      </c>
      <c r="N8" s="6" t="s">
        <v>85</v>
      </c>
      <c r="O8" s="14">
        <v>2</v>
      </c>
      <c r="P8" s="14">
        <v>5</v>
      </c>
      <c r="Q8" s="14">
        <v>7</v>
      </c>
      <c r="R8" s="21" t="s">
        <v>36</v>
      </c>
      <c r="S8" s="14" t="s">
        <v>86</v>
      </c>
      <c r="T8" s="6" t="s">
        <v>96</v>
      </c>
      <c r="U8" s="6" t="s">
        <v>87</v>
      </c>
      <c r="V8" s="14" t="s">
        <v>29</v>
      </c>
    </row>
    <row r="9" spans="1:22" ht="73.5" customHeight="1" x14ac:dyDescent="0.2">
      <c r="A9" s="14">
        <v>5</v>
      </c>
      <c r="B9" s="14" t="s">
        <v>21</v>
      </c>
      <c r="C9" s="14" t="s">
        <v>30</v>
      </c>
      <c r="D9" s="14" t="s">
        <v>25</v>
      </c>
      <c r="E9" s="14" t="s">
        <v>26</v>
      </c>
      <c r="F9" s="6" t="s">
        <v>72</v>
      </c>
      <c r="G9" s="6" t="s">
        <v>45</v>
      </c>
      <c r="H9" s="14">
        <v>1</v>
      </c>
      <c r="I9" s="14">
        <v>4</v>
      </c>
      <c r="J9" s="14">
        <f t="shared" si="0"/>
        <v>5</v>
      </c>
      <c r="K9" s="15" t="s">
        <v>35</v>
      </c>
      <c r="L9" s="14" t="s">
        <v>37</v>
      </c>
      <c r="M9" s="14" t="s">
        <v>40</v>
      </c>
      <c r="N9" s="6" t="s">
        <v>73</v>
      </c>
      <c r="O9" s="14">
        <v>1</v>
      </c>
      <c r="P9" s="14">
        <v>3</v>
      </c>
      <c r="Q9" s="14">
        <f t="shared" si="1"/>
        <v>4</v>
      </c>
      <c r="R9" s="17" t="s">
        <v>34</v>
      </c>
      <c r="S9" s="14" t="s">
        <v>113</v>
      </c>
      <c r="T9" s="6" t="s">
        <v>52</v>
      </c>
      <c r="U9" s="6" t="s">
        <v>48</v>
      </c>
      <c r="V9" s="14" t="s">
        <v>29</v>
      </c>
    </row>
    <row r="10" spans="1:22" ht="73.5" customHeight="1" x14ac:dyDescent="0.2">
      <c r="A10" s="14">
        <v>6</v>
      </c>
      <c r="B10" s="2" t="s">
        <v>104</v>
      </c>
      <c r="C10" s="2" t="s">
        <v>30</v>
      </c>
      <c r="D10" s="3" t="s">
        <v>105</v>
      </c>
      <c r="E10" s="2" t="s">
        <v>106</v>
      </c>
      <c r="F10" s="2" t="s">
        <v>107</v>
      </c>
      <c r="G10" s="2" t="s">
        <v>108</v>
      </c>
      <c r="H10" s="2">
        <v>1</v>
      </c>
      <c r="I10" s="2">
        <v>3</v>
      </c>
      <c r="J10" s="2">
        <f t="shared" si="0"/>
        <v>4</v>
      </c>
      <c r="K10" s="2" t="str">
        <f t="shared" ref="K10" si="2">IF(J10&gt;=8,"Riesgo Extremo",IF(6=J10,"Riesgo Alto",IF(7=J10,"Riesgo Alto",IF(J10=5,"Riesgo Medio",IF(J10&lt;=4,"Riesgo Bajo")))))</f>
        <v>Riesgo Bajo</v>
      </c>
      <c r="L10" s="2" t="s">
        <v>37</v>
      </c>
      <c r="M10" s="2" t="s">
        <v>40</v>
      </c>
      <c r="N10" s="2" t="s">
        <v>109</v>
      </c>
      <c r="O10" s="2">
        <v>1</v>
      </c>
      <c r="P10" s="2">
        <v>2</v>
      </c>
      <c r="Q10" s="2">
        <f t="shared" ref="Q10" si="3">O10+P10</f>
        <v>3</v>
      </c>
      <c r="R10" s="2" t="str">
        <f>IF(Q10&gt;=8,"Riesgo Extremo",IF(6=Q10,"Riesgo Alto",IF(7=Q10,"Riesgo Alto",IF(Q10=5,"Riesgo Medio",IF(Q10&lt;=4,"Riesgo Bajo")))))</f>
        <v>Riesgo Bajo</v>
      </c>
      <c r="S10" s="2" t="s">
        <v>110</v>
      </c>
      <c r="T10" s="2" t="s">
        <v>111</v>
      </c>
      <c r="U10" s="2" t="s">
        <v>112</v>
      </c>
      <c r="V10" s="2" t="s">
        <v>29</v>
      </c>
    </row>
    <row r="11" spans="1:22" ht="153" x14ac:dyDescent="0.2">
      <c r="A11" s="14">
        <v>7</v>
      </c>
      <c r="B11" s="14" t="s">
        <v>22</v>
      </c>
      <c r="C11" s="14" t="s">
        <v>30</v>
      </c>
      <c r="D11" s="14" t="s">
        <v>27</v>
      </c>
      <c r="E11" s="14" t="s">
        <v>32</v>
      </c>
      <c r="F11" s="6" t="s">
        <v>97</v>
      </c>
      <c r="G11" s="6" t="s">
        <v>89</v>
      </c>
      <c r="H11" s="14">
        <v>3</v>
      </c>
      <c r="I11" s="14">
        <v>3</v>
      </c>
      <c r="J11" s="14">
        <f t="shared" si="0"/>
        <v>6</v>
      </c>
      <c r="K11" s="21" t="s">
        <v>36</v>
      </c>
      <c r="L11" s="14" t="s">
        <v>37</v>
      </c>
      <c r="M11" s="14" t="s">
        <v>41</v>
      </c>
      <c r="N11" s="6" t="s">
        <v>98</v>
      </c>
      <c r="O11" s="14">
        <v>3</v>
      </c>
      <c r="P11" s="14">
        <v>3</v>
      </c>
      <c r="Q11" s="14">
        <f t="shared" si="1"/>
        <v>6</v>
      </c>
      <c r="R11" s="21" t="s">
        <v>36</v>
      </c>
      <c r="S11" s="14" t="s">
        <v>28</v>
      </c>
      <c r="T11" s="6" t="s">
        <v>53</v>
      </c>
      <c r="U11" s="6" t="s">
        <v>50</v>
      </c>
      <c r="V11" s="14" t="s">
        <v>29</v>
      </c>
    </row>
    <row r="12" spans="1:22" ht="128" x14ac:dyDescent="0.2">
      <c r="A12" s="14">
        <v>8</v>
      </c>
      <c r="B12" s="2" t="s">
        <v>104</v>
      </c>
      <c r="C12" s="2" t="s">
        <v>30</v>
      </c>
      <c r="D12" s="4" t="s">
        <v>114</v>
      </c>
      <c r="E12" s="2" t="s">
        <v>106</v>
      </c>
      <c r="F12" s="5" t="s">
        <v>118</v>
      </c>
      <c r="G12" s="2" t="s">
        <v>121</v>
      </c>
      <c r="H12" s="2">
        <v>4</v>
      </c>
      <c r="I12" s="2">
        <v>4</v>
      </c>
      <c r="J12" s="2">
        <f t="shared" si="0"/>
        <v>8</v>
      </c>
      <c r="K12" s="2" t="str">
        <f t="shared" ref="K12:K14" si="4">IF(J12&gt;=8,"Riesgo Extremo",IF(6=J12,"Riesgo Alto",IF(7=J12,"Riesgo Alto",IF(J12=5,"Riesgo Medio",IF(J12&lt;=4,"Riesgo Bajo")))))</f>
        <v>Riesgo Extremo</v>
      </c>
      <c r="L12" s="14" t="s">
        <v>37</v>
      </c>
      <c r="M12" s="2" t="s">
        <v>115</v>
      </c>
      <c r="N12" s="2" t="s">
        <v>119</v>
      </c>
      <c r="O12" s="2">
        <v>3</v>
      </c>
      <c r="P12" s="2">
        <v>3</v>
      </c>
      <c r="Q12" s="2">
        <f t="shared" ref="Q12" si="5">O12+P12</f>
        <v>6</v>
      </c>
      <c r="R12" s="2" t="str">
        <f t="shared" ref="R12" si="6">IF(Q12&gt;=8,"Riesgo Extremo",IF(6=Q12,"Riesgo Alto",IF(7=Q12,"Riesgo Alto",IF(Q12=5,"Riesgo Medio",IF(Q12&lt;=4,"Riesgo Bajo")))))</f>
        <v>Riesgo Alto</v>
      </c>
      <c r="S12" s="2" t="s">
        <v>116</v>
      </c>
      <c r="T12" s="2" t="s">
        <v>37</v>
      </c>
      <c r="U12" s="2" t="s">
        <v>120</v>
      </c>
      <c r="V12" s="2" t="s">
        <v>117</v>
      </c>
    </row>
    <row r="13" spans="1:22" ht="51" x14ac:dyDescent="0.2">
      <c r="A13" s="14">
        <v>9</v>
      </c>
      <c r="B13" s="14" t="s">
        <v>22</v>
      </c>
      <c r="C13" s="14" t="s">
        <v>30</v>
      </c>
      <c r="D13" s="14" t="s">
        <v>27</v>
      </c>
      <c r="E13" s="14" t="s">
        <v>32</v>
      </c>
      <c r="F13" s="6" t="s">
        <v>103</v>
      </c>
      <c r="G13" s="6" t="s">
        <v>90</v>
      </c>
      <c r="H13" s="14">
        <v>2</v>
      </c>
      <c r="I13" s="14">
        <v>3</v>
      </c>
      <c r="J13" s="14">
        <v>5</v>
      </c>
      <c r="K13" s="15" t="s">
        <v>35</v>
      </c>
      <c r="L13" s="14" t="s">
        <v>37</v>
      </c>
      <c r="M13" s="14" t="s">
        <v>40</v>
      </c>
      <c r="N13" s="6" t="s">
        <v>99</v>
      </c>
      <c r="O13" s="14">
        <v>1</v>
      </c>
      <c r="P13" s="14">
        <v>1</v>
      </c>
      <c r="Q13" s="14">
        <f t="shared" si="1"/>
        <v>2</v>
      </c>
      <c r="R13" s="17" t="s">
        <v>34</v>
      </c>
      <c r="S13" s="14" t="s">
        <v>28</v>
      </c>
      <c r="T13" s="6" t="s">
        <v>53</v>
      </c>
      <c r="U13" s="6" t="s">
        <v>54</v>
      </c>
      <c r="V13" s="14" t="s">
        <v>91</v>
      </c>
    </row>
    <row r="14" spans="1:22" ht="34" x14ac:dyDescent="0.2">
      <c r="A14" s="14">
        <v>10</v>
      </c>
      <c r="B14" s="14" t="s">
        <v>21</v>
      </c>
      <c r="C14" s="14" t="s">
        <v>30</v>
      </c>
      <c r="D14" s="14" t="s">
        <v>27</v>
      </c>
      <c r="E14" s="14" t="s">
        <v>31</v>
      </c>
      <c r="F14" s="6" t="s">
        <v>122</v>
      </c>
      <c r="G14" s="6" t="s">
        <v>93</v>
      </c>
      <c r="H14" s="14">
        <v>5</v>
      </c>
      <c r="I14" s="14">
        <v>4</v>
      </c>
      <c r="J14" s="14">
        <f>H14+I14</f>
        <v>9</v>
      </c>
      <c r="K14" s="2" t="str">
        <f t="shared" si="4"/>
        <v>Riesgo Extremo</v>
      </c>
      <c r="L14" s="14" t="s">
        <v>38</v>
      </c>
      <c r="M14" s="14" t="s">
        <v>39</v>
      </c>
      <c r="N14" s="6" t="s">
        <v>42</v>
      </c>
      <c r="O14" s="14">
        <v>4</v>
      </c>
      <c r="P14" s="14">
        <v>4</v>
      </c>
      <c r="Q14" s="14">
        <f t="shared" ref="Q14" si="7">O14+P14</f>
        <v>8</v>
      </c>
      <c r="R14" s="2" t="str">
        <f t="shared" ref="R14" si="8">IF(Q14&gt;=8,"Riesgo Extremo",IF(6=Q14,"Riesgo Alto",IF(7=Q14,"Riesgo Alto",IF(Q14=5,"Riesgo Medio",IF(Q14&lt;=4,"Riesgo Bajo")))))</f>
        <v>Riesgo Extremo</v>
      </c>
      <c r="S14" s="14" t="s">
        <v>28</v>
      </c>
      <c r="T14" s="14" t="s">
        <v>37</v>
      </c>
      <c r="U14" s="6" t="s">
        <v>49</v>
      </c>
      <c r="V14" s="14" t="s">
        <v>29</v>
      </c>
    </row>
    <row r="15" spans="1:22" ht="102" x14ac:dyDescent="0.2">
      <c r="A15" s="14">
        <v>11</v>
      </c>
      <c r="B15" s="14" t="s">
        <v>56</v>
      </c>
      <c r="C15" s="14" t="s">
        <v>57</v>
      </c>
      <c r="D15" s="14" t="s">
        <v>27</v>
      </c>
      <c r="E15" s="14" t="s">
        <v>26</v>
      </c>
      <c r="F15" s="6" t="s">
        <v>100</v>
      </c>
      <c r="G15" s="6" t="s">
        <v>55</v>
      </c>
      <c r="H15" s="14">
        <v>3</v>
      </c>
      <c r="I15" s="14">
        <v>4</v>
      </c>
      <c r="J15" s="14">
        <f t="shared" ref="J15" si="9">H15+I15</f>
        <v>7</v>
      </c>
      <c r="K15" s="21" t="s">
        <v>36</v>
      </c>
      <c r="L15" s="6" t="s">
        <v>37</v>
      </c>
      <c r="M15" s="14" t="s">
        <v>40</v>
      </c>
      <c r="N15" s="6" t="s">
        <v>101</v>
      </c>
      <c r="O15" s="14">
        <v>2</v>
      </c>
      <c r="P15" s="14">
        <v>2</v>
      </c>
      <c r="Q15" s="14">
        <f t="shared" ref="Q15" si="10">O15+P15</f>
        <v>4</v>
      </c>
      <c r="R15" s="17" t="s">
        <v>34</v>
      </c>
      <c r="S15" s="14" t="s">
        <v>28</v>
      </c>
      <c r="T15" s="14" t="s">
        <v>37</v>
      </c>
      <c r="U15" s="6" t="s">
        <v>58</v>
      </c>
      <c r="V15" s="14" t="s">
        <v>29</v>
      </c>
    </row>
    <row r="16" spans="1:22" ht="85" x14ac:dyDescent="0.2">
      <c r="A16" s="14">
        <v>12</v>
      </c>
      <c r="B16" s="14" t="s">
        <v>21</v>
      </c>
      <c r="C16" s="14" t="s">
        <v>57</v>
      </c>
      <c r="D16" s="14" t="s">
        <v>27</v>
      </c>
      <c r="E16" s="14" t="s">
        <v>26</v>
      </c>
      <c r="F16" s="6" t="s">
        <v>79</v>
      </c>
      <c r="G16" s="6" t="s">
        <v>59</v>
      </c>
      <c r="H16" s="14">
        <v>2</v>
      </c>
      <c r="I16" s="14">
        <v>4</v>
      </c>
      <c r="J16" s="14">
        <f t="shared" ref="J16" si="11">H16+I16</f>
        <v>6</v>
      </c>
      <c r="K16" s="21" t="s">
        <v>36</v>
      </c>
      <c r="L16" s="6" t="s">
        <v>37</v>
      </c>
      <c r="M16" s="14" t="s">
        <v>40</v>
      </c>
      <c r="N16" s="6" t="s">
        <v>101</v>
      </c>
      <c r="O16" s="14">
        <v>2</v>
      </c>
      <c r="P16" s="14">
        <v>2</v>
      </c>
      <c r="Q16" s="14">
        <f t="shared" ref="Q16" si="12">O16+P16</f>
        <v>4</v>
      </c>
      <c r="R16" s="17" t="s">
        <v>34</v>
      </c>
      <c r="S16" s="14" t="s">
        <v>28</v>
      </c>
      <c r="T16" s="14" t="s">
        <v>37</v>
      </c>
      <c r="U16" s="6" t="s">
        <v>60</v>
      </c>
      <c r="V16" s="14" t="s">
        <v>29</v>
      </c>
    </row>
    <row r="17" spans="1:22" ht="85" x14ac:dyDescent="0.2">
      <c r="A17" s="14">
        <v>13</v>
      </c>
      <c r="B17" s="14" t="s">
        <v>21</v>
      </c>
      <c r="C17" s="14" t="s">
        <v>57</v>
      </c>
      <c r="D17" s="14" t="s">
        <v>27</v>
      </c>
      <c r="E17" s="14" t="s">
        <v>61</v>
      </c>
      <c r="F17" s="6" t="s">
        <v>94</v>
      </c>
      <c r="G17" s="6" t="s">
        <v>62</v>
      </c>
      <c r="H17" s="14">
        <v>3</v>
      </c>
      <c r="I17" s="14">
        <v>4</v>
      </c>
      <c r="J17" s="14">
        <f t="shared" ref="J17" si="13">H17+I17</f>
        <v>7</v>
      </c>
      <c r="K17" s="21" t="s">
        <v>36</v>
      </c>
      <c r="L17" s="6" t="s">
        <v>37</v>
      </c>
      <c r="M17" s="14" t="s">
        <v>40</v>
      </c>
      <c r="N17" s="6" t="s">
        <v>74</v>
      </c>
      <c r="O17" s="14">
        <v>2</v>
      </c>
      <c r="P17" s="14">
        <v>2</v>
      </c>
      <c r="Q17" s="14">
        <f t="shared" ref="Q17" si="14">O17+P17</f>
        <v>4</v>
      </c>
      <c r="R17" s="17" t="s">
        <v>34</v>
      </c>
      <c r="S17" s="14" t="s">
        <v>28</v>
      </c>
      <c r="T17" s="14" t="s">
        <v>37</v>
      </c>
      <c r="U17" s="6" t="s">
        <v>75</v>
      </c>
      <c r="V17" s="14" t="s">
        <v>29</v>
      </c>
    </row>
    <row r="18" spans="1:22" ht="51" x14ac:dyDescent="0.2">
      <c r="A18" s="14">
        <v>14</v>
      </c>
      <c r="B18" s="14" t="s">
        <v>21</v>
      </c>
      <c r="C18" s="14" t="s">
        <v>30</v>
      </c>
      <c r="D18" s="14" t="s">
        <v>27</v>
      </c>
      <c r="E18" s="14" t="s">
        <v>26</v>
      </c>
      <c r="F18" s="6" t="s">
        <v>65</v>
      </c>
      <c r="G18" s="6" t="s">
        <v>76</v>
      </c>
      <c r="H18" s="14">
        <v>3</v>
      </c>
      <c r="I18" s="14">
        <v>4</v>
      </c>
      <c r="J18" s="14">
        <f t="shared" ref="J18" si="15">H18+I18</f>
        <v>7</v>
      </c>
      <c r="K18" s="21" t="s">
        <v>36</v>
      </c>
      <c r="L18" s="6" t="s">
        <v>37</v>
      </c>
      <c r="M18" s="14" t="s">
        <v>63</v>
      </c>
      <c r="N18" s="6" t="s">
        <v>77</v>
      </c>
      <c r="O18" s="14">
        <v>2</v>
      </c>
      <c r="P18" s="14">
        <v>2</v>
      </c>
      <c r="Q18" s="14">
        <f t="shared" ref="Q18" si="16">O18+P18</f>
        <v>4</v>
      </c>
      <c r="R18" s="17" t="s">
        <v>34</v>
      </c>
      <c r="S18" s="14" t="s">
        <v>28</v>
      </c>
      <c r="T18" s="14" t="s">
        <v>37</v>
      </c>
      <c r="U18" s="6" t="s">
        <v>78</v>
      </c>
      <c r="V18" s="14" t="s">
        <v>64</v>
      </c>
    </row>
    <row r="19" spans="1:22" ht="51" x14ac:dyDescent="0.2">
      <c r="A19" s="14">
        <v>15</v>
      </c>
      <c r="B19" s="14" t="s">
        <v>21</v>
      </c>
      <c r="C19" s="14" t="s">
        <v>30</v>
      </c>
      <c r="D19" s="14" t="s">
        <v>27</v>
      </c>
      <c r="E19" s="14" t="s">
        <v>61</v>
      </c>
      <c r="F19" s="6" t="s">
        <v>80</v>
      </c>
      <c r="G19" s="6" t="s">
        <v>66</v>
      </c>
      <c r="H19" s="14">
        <v>3</v>
      </c>
      <c r="I19" s="14">
        <v>4</v>
      </c>
      <c r="J19" s="14">
        <f t="shared" ref="J19" si="17">H19+I19</f>
        <v>7</v>
      </c>
      <c r="K19" s="21" t="s">
        <v>36</v>
      </c>
      <c r="L19" s="6" t="s">
        <v>37</v>
      </c>
      <c r="M19" s="14" t="s">
        <v>67</v>
      </c>
      <c r="N19" s="6" t="s">
        <v>68</v>
      </c>
      <c r="O19" s="14">
        <v>2</v>
      </c>
      <c r="P19" s="14">
        <v>2</v>
      </c>
      <c r="Q19" s="14">
        <f t="shared" ref="Q19" si="18">O19+P19</f>
        <v>4</v>
      </c>
      <c r="R19" s="17" t="s">
        <v>34</v>
      </c>
      <c r="S19" s="14" t="s">
        <v>28</v>
      </c>
      <c r="T19" s="14" t="s">
        <v>92</v>
      </c>
      <c r="U19" s="6" t="s">
        <v>69</v>
      </c>
      <c r="V19" s="14" t="s">
        <v>70</v>
      </c>
    </row>
    <row r="20" spans="1:22" x14ac:dyDescent="0.2">
      <c r="H20" s="22"/>
      <c r="I20" s="22"/>
    </row>
    <row r="21" spans="1:22" x14ac:dyDescent="0.2">
      <c r="H21" s="22"/>
      <c r="I21" s="22"/>
    </row>
    <row r="22" spans="1:22" x14ac:dyDescent="0.2">
      <c r="H22" s="22"/>
      <c r="I22" s="22"/>
    </row>
    <row r="23" spans="1:22" x14ac:dyDescent="0.2">
      <c r="H23" s="22"/>
      <c r="I23" s="22"/>
    </row>
    <row r="24" spans="1:22" x14ac:dyDescent="0.2">
      <c r="H24" s="22"/>
      <c r="I24" s="22"/>
    </row>
    <row r="25" spans="1:22" x14ac:dyDescent="0.2">
      <c r="H25" s="22"/>
      <c r="I25" s="22"/>
    </row>
    <row r="26" spans="1:22" x14ac:dyDescent="0.2">
      <c r="H26" s="22"/>
      <c r="I26" s="22"/>
    </row>
    <row r="27" spans="1:22" x14ac:dyDescent="0.2">
      <c r="H27" s="22"/>
      <c r="I27" s="22"/>
    </row>
    <row r="28" spans="1:22" x14ac:dyDescent="0.2">
      <c r="H28" s="22"/>
      <c r="I28" s="22"/>
    </row>
  </sheetData>
  <autoFilter ref="A4:V15" xr:uid="{00000000-0009-0000-0000-000000000000}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41" priority="41" operator="containsText" text="Bajo">
      <formula>NOT(ISERROR(SEARCH("Bajo",K10)))</formula>
    </cfRule>
    <cfRule type="containsText" dxfId="40" priority="42" operator="containsText" text="Riesgo Bajo ">
      <formula>NOT(ISERROR(SEARCH("Riesgo Bajo ",K10)))</formula>
    </cfRule>
    <cfRule type="containsText" dxfId="39" priority="43" operator="containsText" text="Riesgo Bajo ">
      <formula>NOT(ISERROR(SEARCH("Riesgo Bajo ",K10)))</formula>
    </cfRule>
    <cfRule type="containsText" dxfId="38" priority="44" operator="containsText" text="Riesgo Medio">
      <formula>NOT(ISERROR(SEARCH("Riesgo Medio",K10)))</formula>
    </cfRule>
    <cfRule type="containsText" dxfId="37" priority="45" operator="containsText" text="Riesgo Alto">
      <formula>NOT(ISERROR(SEARCH("Riesgo Alto",K10)))</formula>
    </cfRule>
    <cfRule type="containsText" dxfId="36" priority="46" operator="containsText" text="Riesgo Alto ">
      <formula>NOT(ISERROR(SEARCH("Riesgo Alto ",K10)))</formula>
    </cfRule>
    <cfRule type="containsText" dxfId="35" priority="47" operator="containsText" text="Riesgo Extremo">
      <formula>NOT(ISERROR(SEARCH("Riesgo Extremo",K10)))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34" priority="51" operator="containsText" text="Bajo">
      <formula>NOT(ISERROR(SEARCH("Bajo",R10)))</formula>
    </cfRule>
    <cfRule type="containsText" dxfId="33" priority="52" operator="containsText" text="Riesgo Bajo ">
      <formula>NOT(ISERROR(SEARCH("Riesgo Bajo ",R10)))</formula>
    </cfRule>
    <cfRule type="containsText" dxfId="32" priority="53" operator="containsText" text="Riesgo Bajo ">
      <formula>NOT(ISERROR(SEARCH("Riesgo Bajo ",R10)))</formula>
    </cfRule>
    <cfRule type="containsText" dxfId="31" priority="54" operator="containsText" text="Riesgo Medio">
      <formula>NOT(ISERROR(SEARCH("Riesgo Medio",R10)))</formula>
    </cfRule>
    <cfRule type="containsText" dxfId="30" priority="55" operator="containsText" text="Riesgo Alto">
      <formula>NOT(ISERROR(SEARCH("Riesgo Alto",R10)))</formula>
    </cfRule>
    <cfRule type="containsText" dxfId="29" priority="56" operator="containsText" text="Riesgo Alto ">
      <formula>NOT(ISERROR(SEARCH("Riesgo Alto ",R10)))</formula>
    </cfRule>
    <cfRule type="containsText" dxfId="28" priority="57" operator="containsText" text="Riesgo Extremo">
      <formula>NOT(ISERROR(SEARCH("Riesgo Extremo",R10)))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27" priority="21" operator="containsText" text="Bajo">
      <formula>NOT(ISERROR(SEARCH("Bajo",K12)))</formula>
    </cfRule>
    <cfRule type="containsText" dxfId="26" priority="22" operator="containsText" text="Riesgo Bajo ">
      <formula>NOT(ISERROR(SEARCH("Riesgo Bajo ",K12)))</formula>
    </cfRule>
    <cfRule type="containsText" dxfId="25" priority="23" operator="containsText" text="Riesgo Bajo ">
      <formula>NOT(ISERROR(SEARCH("Riesgo Bajo ",K12)))</formula>
    </cfRule>
    <cfRule type="containsText" dxfId="24" priority="24" operator="containsText" text="Riesgo Medio">
      <formula>NOT(ISERROR(SEARCH("Riesgo Medio",K12)))</formula>
    </cfRule>
    <cfRule type="containsText" dxfId="23" priority="25" operator="containsText" text="Riesgo Alto">
      <formula>NOT(ISERROR(SEARCH("Riesgo Alto",K12)))</formula>
    </cfRule>
    <cfRule type="containsText" dxfId="22" priority="26" operator="containsText" text="Riesgo Alto ">
      <formula>NOT(ISERROR(SEARCH("Riesgo Alto ",K12)))</formula>
    </cfRule>
    <cfRule type="containsText" dxfId="21" priority="27" operator="containsText" text="Riesgo Extremo">
      <formula>NOT(ISERROR(SEARCH("Riesgo Extremo",K12)))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0" priority="31" operator="containsText" text="Bajo">
      <formula>NOT(ISERROR(SEARCH("Bajo",R12)))</formula>
    </cfRule>
    <cfRule type="containsText" dxfId="19" priority="32" operator="containsText" text="Riesgo Bajo ">
      <formula>NOT(ISERROR(SEARCH("Riesgo Bajo ",R12)))</formula>
    </cfRule>
    <cfRule type="containsText" dxfId="18" priority="33" operator="containsText" text="Riesgo Bajo ">
      <formula>NOT(ISERROR(SEARCH("Riesgo Bajo ",R12)))</formula>
    </cfRule>
    <cfRule type="containsText" dxfId="17" priority="34" operator="containsText" text="Riesgo Medio">
      <formula>NOT(ISERROR(SEARCH("Riesgo Medio",R12)))</formula>
    </cfRule>
    <cfRule type="containsText" dxfId="16" priority="35" operator="containsText" text="Riesgo Alto">
      <formula>NOT(ISERROR(SEARCH("Riesgo Alto",R12)))</formula>
    </cfRule>
    <cfRule type="containsText" dxfId="15" priority="36" operator="containsText" text="Riesgo Alto ">
      <formula>NOT(ISERROR(SEARCH("Riesgo Alto ",R12)))</formula>
    </cfRule>
    <cfRule type="containsText" dxfId="14" priority="37" operator="containsText" text="Riesgo Extremo">
      <formula>NOT(ISERROR(SEARCH("Riesgo Extremo",R12)))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13" priority="11" operator="containsText" text="Bajo">
      <formula>NOT(ISERROR(SEARCH("Bajo",K14)))</formula>
    </cfRule>
    <cfRule type="containsText" dxfId="12" priority="12" operator="containsText" text="Riesgo Bajo ">
      <formula>NOT(ISERROR(SEARCH("Riesgo Bajo ",K14)))</formula>
    </cfRule>
    <cfRule type="containsText" dxfId="11" priority="13" operator="containsText" text="Riesgo Bajo ">
      <formula>NOT(ISERROR(SEARCH("Riesgo Bajo ",K14)))</formula>
    </cfRule>
    <cfRule type="containsText" dxfId="10" priority="14" operator="containsText" text="Riesgo Medio">
      <formula>NOT(ISERROR(SEARCH("Riesgo Medio",K14)))</formula>
    </cfRule>
    <cfRule type="containsText" dxfId="9" priority="15" operator="containsText" text="Riesgo Alto">
      <formula>NOT(ISERROR(SEARCH("Riesgo Alto",K14)))</formula>
    </cfRule>
    <cfRule type="containsText" dxfId="8" priority="16" operator="containsText" text="Riesgo Alto ">
      <formula>NOT(ISERROR(SEARCH("Riesgo Alto ",K14)))</formula>
    </cfRule>
    <cfRule type="containsText" dxfId="7" priority="17" operator="containsText" text="Riesgo Extremo">
      <formula>NOT(ISERROR(SEARCH("Riesgo Extremo",K14)))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6" priority="1" operator="containsText" text="Bajo">
      <formula>NOT(ISERROR(SEARCH("Bajo",R14)))</formula>
    </cfRule>
    <cfRule type="containsText" dxfId="5" priority="2" operator="containsText" text="Riesgo Bajo ">
      <formula>NOT(ISERROR(SEARCH("Riesgo Bajo ",R14)))</formula>
    </cfRule>
    <cfRule type="containsText" dxfId="4" priority="3" operator="containsText" text="Riesgo Bajo ">
      <formula>NOT(ISERROR(SEARCH("Riesgo Bajo ",R14)))</formula>
    </cfRule>
    <cfRule type="containsText" dxfId="3" priority="4" operator="containsText" text="Riesgo Medio">
      <formula>NOT(ISERROR(SEARCH("Riesgo Medio",R14)))</formula>
    </cfRule>
    <cfRule type="containsText" dxfId="2" priority="5" operator="containsText" text="Riesgo Alto">
      <formula>NOT(ISERROR(SEARCH("Riesgo Alto",R14)))</formula>
    </cfRule>
    <cfRule type="containsText" dxfId="1" priority="6" operator="containsText" text="Riesgo Alto ">
      <formula>NOT(ISERROR(SEARCH("Riesgo Alto ",R14)))</formula>
    </cfRule>
    <cfRule type="containsText" dxfId="0" priority="7" operator="containsText" text="Riesgo Extremo">
      <formula>NOT(ISERROR(SEARCH("Riesgo Extremo",R14)))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Microsoft Office User</cp:lastModifiedBy>
  <cp:lastPrinted>2018-08-02T22:36:47Z</cp:lastPrinted>
  <dcterms:created xsi:type="dcterms:W3CDTF">2016-10-08T02:59:34Z</dcterms:created>
  <dcterms:modified xsi:type="dcterms:W3CDTF">2020-06-25T21:00:39Z</dcterms:modified>
</cp:coreProperties>
</file>