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697 - VERANO ENERGY\06. Contratación\01. Interventoria\00. Licitación\Publicación\publicacion li 001\"/>
    </mc:Choice>
  </mc:AlternateContent>
  <bookViews>
    <workbookView xWindow="0" yWindow="0" windowWidth="19200" windowHeight="10995"/>
  </bookViews>
  <sheets>
    <sheet name="interventoría" sheetId="2" r:id="rId1"/>
  </sheets>
  <definedNames>
    <definedName name="_xlnm._FilterDatabase" localSheetId="0" hidden="1">interventoría!$A$4:$V$15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2" l="1"/>
  <c r="R14" i="2"/>
  <c r="K14" i="2"/>
  <c r="J14" i="2"/>
  <c r="Q12" i="2" l="1"/>
  <c r="R12" i="2" s="1"/>
  <c r="J12" i="2"/>
  <c r="K12" i="2" s="1"/>
  <c r="Q10" i="2"/>
  <c r="R10" i="2" s="1"/>
  <c r="J10" i="2"/>
  <c r="K10" i="2" s="1"/>
  <c r="Q19" i="2" l="1"/>
  <c r="J19" i="2"/>
  <c r="Q18" i="2"/>
  <c r="J18" i="2"/>
  <c r="Q17" i="2"/>
  <c r="J17" i="2"/>
  <c r="Q16" i="2"/>
  <c r="J16" i="2"/>
  <c r="Q15" i="2"/>
  <c r="J15" i="2"/>
  <c r="Q13" i="2" l="1"/>
  <c r="Q14" i="2" l="1"/>
  <c r="Q6" i="2"/>
  <c r="J6" i="2"/>
  <c r="Q11" i="2"/>
  <c r="Q9" i="2"/>
  <c r="Q5" i="2"/>
  <c r="J5" i="2"/>
  <c r="J11" i="2"/>
  <c r="J9" i="2"/>
</calcChain>
</file>

<file path=xl/sharedStrings.xml><?xml version="1.0" encoding="utf-8"?>
<sst xmlns="http://schemas.openxmlformats.org/spreadsheetml/2006/main" count="246" uniqueCount="124">
  <si>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</si>
  <si>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</si>
  <si>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</si>
  <si>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</si>
  <si>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</si>
  <si>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</si>
  <si>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</si>
  <si>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</si>
  <si>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</si>
  <si>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</si>
  <si>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</si>
  <si>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</si>
  <si>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</si>
  <si>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</si>
  <si>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</si>
  <si>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</si>
  <si>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</si>
  <si>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</si>
  <si>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</si>
  <si>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</si>
  <si>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</si>
  <si>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</si>
  <si>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</si>
  <si>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</si>
  <si>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</si>
  <si>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</si>
  <si>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</si>
  <si>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</si>
  <si>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</si>
  <si>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</si>
  <si>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</si>
  <si>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</si>
  <si>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</si>
  <si>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</si>
  <si>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</si>
  <si>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</si>
  <si>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</si>
  <si>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</si>
  <si>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</si>
  <si>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</si>
  <si>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</si>
  <si>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</si>
  <si>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</si>
  <si>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</si>
  <si>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</si>
  <si>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</si>
  <si>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</si>
  <si>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</si>
  <si>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</si>
  <si>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</si>
  <si>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</si>
  <si>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</si>
  <si>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EL PATROMONIO</t>
  </si>
  <si>
    <t xml:space="preserve">
CONTRATISTA
EL PATROMONIO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</si>
  <si>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</si>
  <si>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</si>
  <si>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</si>
  <si>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</si>
  <si>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</si>
  <si>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</si>
  <si>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</si>
  <si>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</si>
  <si>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</si>
  <si>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</si>
  <si>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</si>
  <si>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</si>
  <si>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</si>
  <si>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</si>
  <si>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</si>
  <si>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Haciendo del debido proceso.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</si>
  <si>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</si>
  <si>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</si>
  <si>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</si>
  <si>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</si>
  <si>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</si>
  <si>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</si>
  <si>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</si>
  <si>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</si>
  <si>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Informes de ejecución de obra.</t>
  </si>
  <si>
    <t xml:space="preserve">el contratante asumirá los efectos favorables o desfavorables, derivados de las variaciones en la rentabilidad esperada del negocio y obtención de utilidades o generación de perdidas.  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</si>
  <si>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</si>
  <si>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</si>
  <si>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</si>
  <si>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</si>
  <si>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</si>
  <si>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</si>
  <si>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</si>
  <si>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</si>
  <si>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demora en la iniciación de los contratos con relación a los contratos a los que se les hará el acompañamiento y apoyo </t>
  </si>
  <si>
    <t>Retrasos en las actividades propias del contrato</t>
  </si>
  <si>
    <t>No cumplimiento de los entregables.
Demoras en los procesos propios del servicio a contratar</t>
  </si>
  <si>
    <t>permanente</t>
  </si>
  <si>
    <t>PATRIMONIO</t>
  </si>
  <si>
    <t>INEFICIENTES: procesos, comunicaciones, procedimientos, parámetros, sistemas de información y tecnológicos por parte del Interventor.</t>
  </si>
  <si>
    <t>CONTRIBUYENTE
CONTRATISTA
PATRIMONIO</t>
  </si>
  <si>
    <t>EL PATRIMONIO Y ENC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</si>
  <si>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</si>
  <si>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</si>
  <si>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</si>
  <si>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En la estructuración del Proyecto se tuvo en cuenta todas las variables para la elaboración presupuesto  y el Interventor las debe tener en cuenta en su propuesta económica</t>
  </si>
  <si>
    <t>Anexo No 1: Matriz de riesgos</t>
  </si>
  <si>
    <t>Riesgo tecnológico: No funcionen lo equipos o implementos requeridos para la ejecución dentro de los TDR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</si>
  <si>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</si>
  <si>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</si>
  <si>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</si>
  <si>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</si>
  <si>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</si>
  <si>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</si>
  <si>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</si>
  <si>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</si>
  <si>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</si>
  <si>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no</t>
  </si>
  <si>
    <t xml:space="preserve">Ejecución </t>
  </si>
  <si>
    <t>Reducir el Riesgo</t>
  </si>
  <si>
    <t>Si</t>
  </si>
  <si>
    <t>Mensual</t>
  </si>
  <si>
    <t>Limitación /Demoras  en el ingreso personal contratado  por el contratista al inicio operación
 por problemas relacionados con la Pandemia - Covid 19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</si>
  <si>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</si>
  <si>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seguimiento al personal vinculado por parte de la interventoría y envío de las hv con la mayor brevedad que sea posible para la verificación.</t>
  </si>
  <si>
    <t>Retrasos en las actividades 
Aumento en los tiempos establecidos de inicio de operaciones.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</si>
  <si>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</si>
  <si>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Limitación en la elaboración de las actividades propias de la interventoría por problemas de acceso, restricciones por seguridad, emergencias sanitarias y de salud (Pandemia covid- 19) y factores logísticos en los lugares de ejecución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</si>
  <si>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</si>
  <si>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local. No asistencia de los estudiantes a los colegios.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</si>
</sst>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textRotation="90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110" zoomScaleNormal="80" zoomScalePageLayoutView="90" workbookViewId="0">
      <pane ySplit="4" topLeftCell="A14" activePane="bottomLeft" state="frozen"/>
      <selection pane="bottomLeft" activeCell="G15" sqref="G15"/>
    </sheetView>
  </sheetViews>
  <sheetFormatPr baseColWidth="10" defaultColWidth="10.85546875" defaultRowHeight="15.75" x14ac:dyDescent="0.25"/>
  <cols>
    <col min="1" max="3" width="10.85546875" style="2"/>
    <col min="4" max="4" width="12.42578125" style="2" bestFit="1" customWidth="1"/>
    <col min="5" max="5" width="13.42578125" style="2" customWidth="1"/>
    <col min="6" max="6" width="33.28515625" style="3" customWidth="1"/>
    <col min="7" max="7" width="66.85546875" style="3" customWidth="1"/>
    <col min="8" max="8" width="10.85546875" style="2"/>
    <col min="9" max="9" width="13.28515625" style="2" customWidth="1"/>
    <col min="10" max="10" width="10.85546875" style="2"/>
    <col min="11" max="11" width="14.42578125" style="2" customWidth="1"/>
    <col min="12" max="12" width="19.140625" style="2" customWidth="1"/>
    <col min="13" max="13" width="21" style="2" bestFit="1" customWidth="1"/>
    <col min="14" max="14" width="32.85546875" style="3" customWidth="1"/>
    <col min="15" max="17" width="10.85546875" style="2" customWidth="1"/>
    <col min="18" max="18" width="15.42578125" style="2" bestFit="1" customWidth="1"/>
    <col min="19" max="19" width="15.28515625" style="2" customWidth="1"/>
    <col min="20" max="20" width="19" style="2" customWidth="1"/>
    <col min="21" max="21" width="27.7109375" style="2" customWidth="1"/>
    <col min="22" max="22" width="21.140625" style="2" customWidth="1"/>
    <col min="23" max="16384" width="10.85546875" style="2"/>
  </cols>
  <sheetData>
    <row r="1" spans="1:22" x14ac:dyDescent="0.25">
      <c r="G1" s="13" t="s">
        <v>100</v>
      </c>
    </row>
    <row r="3" spans="1:22" s="4" customForma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/>
      <c r="J3" s="20"/>
      <c r="K3" s="20"/>
      <c r="L3" s="20"/>
      <c r="M3" s="20" t="s">
        <v>8</v>
      </c>
      <c r="N3" s="20"/>
      <c r="O3" s="20" t="s">
        <v>33</v>
      </c>
      <c r="P3" s="20"/>
      <c r="Q3" s="20"/>
      <c r="R3" s="20"/>
      <c r="S3" s="21" t="s">
        <v>9</v>
      </c>
      <c r="T3" s="21"/>
      <c r="U3" s="20" t="s">
        <v>10</v>
      </c>
      <c r="V3" s="20"/>
    </row>
    <row r="4" spans="1:22" s="4" customFormat="1" ht="78.75" x14ac:dyDescent="0.25">
      <c r="A4" s="20"/>
      <c r="B4" s="20"/>
      <c r="C4" s="20"/>
      <c r="D4" s="20"/>
      <c r="E4" s="20"/>
      <c r="F4" s="20"/>
      <c r="G4" s="20"/>
      <c r="H4" s="5" t="s">
        <v>11</v>
      </c>
      <c r="I4" s="5" t="s">
        <v>12</v>
      </c>
      <c r="J4" s="5" t="s">
        <v>13</v>
      </c>
      <c r="K4" s="5" t="s">
        <v>14</v>
      </c>
      <c r="L4" s="6" t="s">
        <v>15</v>
      </c>
      <c r="M4" s="6" t="s">
        <v>44</v>
      </c>
      <c r="N4" s="6" t="s">
        <v>16</v>
      </c>
      <c r="O4" s="5" t="s">
        <v>11</v>
      </c>
      <c r="P4" s="5" t="s">
        <v>12</v>
      </c>
      <c r="Q4" s="5" t="s">
        <v>13</v>
      </c>
      <c r="R4" s="5" t="s">
        <v>14</v>
      </c>
      <c r="S4" s="6" t="s">
        <v>17</v>
      </c>
      <c r="T4" s="6" t="s">
        <v>18</v>
      </c>
      <c r="U4" s="6" t="s">
        <v>19</v>
      </c>
      <c r="V4" s="6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71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9" t="s">
        <v>94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28</v>
      </c>
      <c r="T5" s="7" t="s">
        <v>52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52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28</v>
      </c>
      <c r="T6" s="1" t="s">
        <v>52</v>
      </c>
      <c r="U6" s="1" t="s">
        <v>51</v>
      </c>
      <c r="V6" s="7" t="s">
        <v>29</v>
      </c>
    </row>
    <row r="7" spans="1:22" ht="299.2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83</v>
      </c>
      <c r="F7" s="14" t="s">
        <v>81</v>
      </c>
      <c r="G7" s="15" t="s">
        <v>120</v>
      </c>
      <c r="H7" s="7">
        <v>1</v>
      </c>
      <c r="I7" s="7">
        <v>1</v>
      </c>
      <c r="J7" s="7">
        <v>2</v>
      </c>
      <c r="K7" s="10" t="s">
        <v>84</v>
      </c>
      <c r="L7" s="1" t="s">
        <v>95</v>
      </c>
      <c r="M7" s="7" t="s">
        <v>40</v>
      </c>
      <c r="N7" s="1" t="s">
        <v>85</v>
      </c>
      <c r="O7" s="7">
        <v>1</v>
      </c>
      <c r="P7" s="7">
        <v>1</v>
      </c>
      <c r="Q7" s="7">
        <v>1</v>
      </c>
      <c r="R7" s="10" t="s">
        <v>84</v>
      </c>
      <c r="S7" s="7" t="s">
        <v>86</v>
      </c>
      <c r="T7" s="1" t="s">
        <v>95</v>
      </c>
      <c r="U7" s="1" t="s">
        <v>87</v>
      </c>
      <c r="V7" s="7" t="s">
        <v>29</v>
      </c>
    </row>
    <row r="8" spans="1:22" ht="63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83</v>
      </c>
      <c r="F8" s="16" t="s">
        <v>82</v>
      </c>
      <c r="G8" s="15" t="s">
        <v>88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85</v>
      </c>
      <c r="O8" s="7">
        <v>2</v>
      </c>
      <c r="P8" s="7">
        <v>5</v>
      </c>
      <c r="Q8" s="7">
        <v>7</v>
      </c>
      <c r="R8" s="11" t="s">
        <v>36</v>
      </c>
      <c r="S8" s="7" t="s">
        <v>86</v>
      </c>
      <c r="T8" s="1" t="s">
        <v>95</v>
      </c>
      <c r="U8" s="1" t="s">
        <v>87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72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73</v>
      </c>
      <c r="O9" s="7">
        <v>1</v>
      </c>
      <c r="P9" s="7">
        <v>3</v>
      </c>
      <c r="Q9" s="7">
        <f t="shared" si="1"/>
        <v>4</v>
      </c>
      <c r="R9" s="10" t="s">
        <v>34</v>
      </c>
      <c r="S9" s="7" t="s">
        <v>111</v>
      </c>
      <c r="T9" s="1" t="s">
        <v>52</v>
      </c>
      <c r="U9" s="1" t="s">
        <v>48</v>
      </c>
      <c r="V9" s="7" t="s">
        <v>29</v>
      </c>
    </row>
    <row r="10" spans="1:22" ht="73.5" customHeight="1" x14ac:dyDescent="0.25">
      <c r="A10" s="7">
        <v>6</v>
      </c>
      <c r="B10" s="1" t="s">
        <v>102</v>
      </c>
      <c r="C10" s="1" t="s">
        <v>30</v>
      </c>
      <c r="D10" s="17" t="s">
        <v>103</v>
      </c>
      <c r="E10" s="1" t="s">
        <v>104</v>
      </c>
      <c r="F10" s="1" t="s">
        <v>105</v>
      </c>
      <c r="G10" s="1" t="s">
        <v>106</v>
      </c>
      <c r="H10" s="1">
        <v>1</v>
      </c>
      <c r="I10" s="1">
        <v>3</v>
      </c>
      <c r="J10" s="1">
        <f t="shared" si="0"/>
        <v>4</v>
      </c>
      <c r="K10" s="1" t="str">
        <f t="shared" ref="K10" si="2">IF(J10&gt;=8,"Riesgo Extremo",IF(6=J10,"Riesgo Alto",IF(7=J10,"Riesgo Alto",IF(J10=5,"Riesgo Medio",IF(J10&lt;=4,"Riesgo Bajo")))))</f>
        <v>Riesgo Bajo</v>
      </c>
      <c r="L10" s="1" t="s">
        <v>37</v>
      </c>
      <c r="M10" s="1" t="s">
        <v>40</v>
      </c>
      <c r="N10" s="1" t="s">
        <v>107</v>
      </c>
      <c r="O10" s="1">
        <v>1</v>
      </c>
      <c r="P10" s="1">
        <v>2</v>
      </c>
      <c r="Q10" s="1">
        <f t="shared" ref="Q10" si="3">O10+P10</f>
        <v>3</v>
      </c>
      <c r="R10" s="1" t="str">
        <f>IF(Q10&gt;=8,"Riesgo Extremo",IF(6=Q10,"Riesgo Alto",IF(7=Q10,"Riesgo Alto",IF(Q10=5,"Riesgo Medio",IF(Q10&lt;=4,"Riesgo Bajo")))))</f>
        <v>Riesgo Bajo</v>
      </c>
      <c r="S10" s="1" t="s">
        <v>108</v>
      </c>
      <c r="T10" s="1" t="s">
        <v>109</v>
      </c>
      <c r="U10" s="1" t="s">
        <v>110</v>
      </c>
      <c r="V10" s="1" t="s">
        <v>29</v>
      </c>
    </row>
    <row r="11" spans="1:22" ht="157.5" x14ac:dyDescent="0.25">
      <c r="A11" s="18">
        <v>7</v>
      </c>
      <c r="B11" s="18" t="s">
        <v>22</v>
      </c>
      <c r="C11" s="18" t="s">
        <v>30</v>
      </c>
      <c r="D11" s="18" t="s">
        <v>27</v>
      </c>
      <c r="E11" s="18" t="s">
        <v>32</v>
      </c>
      <c r="F11" s="19" t="s">
        <v>121</v>
      </c>
      <c r="G11" s="19" t="s">
        <v>89</v>
      </c>
      <c r="H11" s="7">
        <v>5</v>
      </c>
      <c r="I11" s="7">
        <v>3</v>
      </c>
      <c r="J11" s="7">
        <f t="shared" si="0"/>
        <v>8</v>
      </c>
      <c r="K11" s="1" t="str">
        <f t="shared" ref="K11:K14" si="4">IF(J11&gt;=8,"Riesgo Extremo",IF(6=J11,"Riesgo Alto",IF(7=J11,"Riesgo Alto",IF(J11=5,"Riesgo Medio",IF(J11&lt;=4,"Riesgo Bajo")))))</f>
        <v>Riesgo Extremo</v>
      </c>
      <c r="L11" s="7" t="s">
        <v>37</v>
      </c>
      <c r="M11" s="7" t="s">
        <v>41</v>
      </c>
      <c r="N11" s="1" t="s">
        <v>96</v>
      </c>
      <c r="O11" s="7">
        <v>3</v>
      </c>
      <c r="P11" s="7">
        <v>3</v>
      </c>
      <c r="Q11" s="7">
        <f t="shared" si="1"/>
        <v>6</v>
      </c>
      <c r="R11" s="11" t="s">
        <v>36</v>
      </c>
      <c r="S11" s="7" t="s">
        <v>28</v>
      </c>
      <c r="T11" s="1" t="s">
        <v>53</v>
      </c>
      <c r="U11" s="1" t="s">
        <v>50</v>
      </c>
      <c r="V11" s="7" t="s">
        <v>29</v>
      </c>
    </row>
    <row r="12" spans="1:22" ht="141.75" x14ac:dyDescent="0.25">
      <c r="A12" s="18">
        <v>8</v>
      </c>
      <c r="B12" s="19" t="s">
        <v>102</v>
      </c>
      <c r="C12" s="19" t="s">
        <v>30</v>
      </c>
      <c r="D12" s="19" t="s">
        <v>112</v>
      </c>
      <c r="E12" s="19" t="s">
        <v>104</v>
      </c>
      <c r="F12" s="19" t="s">
        <v>116</v>
      </c>
      <c r="G12" s="19" t="s">
        <v>119</v>
      </c>
      <c r="H12" s="1">
        <v>4</v>
      </c>
      <c r="I12" s="1">
        <v>4</v>
      </c>
      <c r="J12" s="1">
        <f t="shared" si="0"/>
        <v>8</v>
      </c>
      <c r="K12" s="1" t="str">
        <f t="shared" si="4"/>
        <v>Riesgo Extremo</v>
      </c>
      <c r="L12" s="7" t="s">
        <v>37</v>
      </c>
      <c r="M12" s="1" t="s">
        <v>113</v>
      </c>
      <c r="N12" s="1" t="s">
        <v>117</v>
      </c>
      <c r="O12" s="1">
        <v>3</v>
      </c>
      <c r="P12" s="1">
        <v>3</v>
      </c>
      <c r="Q12" s="1">
        <f t="shared" ref="Q12" si="5">O12+P12</f>
        <v>6</v>
      </c>
      <c r="R12" s="1" t="str">
        <f t="shared" ref="R12" si="6">IF(Q12&gt;=8,"Riesgo Extremo",IF(6=Q12,"Riesgo Alto",IF(7=Q12,"Riesgo Alto",IF(Q12=5,"Riesgo Medio",IF(Q12&lt;=4,"Riesgo Bajo")))))</f>
        <v>Riesgo Alto</v>
      </c>
      <c r="S12" s="1" t="s">
        <v>114</v>
      </c>
      <c r="T12" s="1" t="s">
        <v>37</v>
      </c>
      <c r="U12" s="1" t="s">
        <v>118</v>
      </c>
      <c r="V12" s="1" t="s">
        <v>115</v>
      </c>
    </row>
    <row r="13" spans="1:22" ht="63" x14ac:dyDescent="0.25">
      <c r="A13" s="7">
        <v>9</v>
      </c>
      <c r="B13" s="7" t="s">
        <v>22</v>
      </c>
      <c r="C13" s="7" t="s">
        <v>30</v>
      </c>
      <c r="D13" s="7" t="s">
        <v>27</v>
      </c>
      <c r="E13" s="7" t="s">
        <v>32</v>
      </c>
      <c r="F13" s="1" t="s">
        <v>101</v>
      </c>
      <c r="G13" s="1" t="s">
        <v>90</v>
      </c>
      <c r="H13" s="7">
        <v>2</v>
      </c>
      <c r="I13" s="7">
        <v>3</v>
      </c>
      <c r="J13" s="7">
        <v>5</v>
      </c>
      <c r="K13" s="8" t="s">
        <v>35</v>
      </c>
      <c r="L13" s="7" t="s">
        <v>37</v>
      </c>
      <c r="M13" s="7" t="s">
        <v>40</v>
      </c>
      <c r="N13" s="1" t="s">
        <v>97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28</v>
      </c>
      <c r="T13" s="1" t="s">
        <v>53</v>
      </c>
      <c r="U13" s="1" t="s">
        <v>54</v>
      </c>
      <c r="V13" s="7" t="s">
        <v>91</v>
      </c>
    </row>
    <row r="14" spans="1:22" ht="94.5" x14ac:dyDescent="0.25">
      <c r="A14" s="18">
        <v>10</v>
      </c>
      <c r="B14" s="18" t="s">
        <v>21</v>
      </c>
      <c r="C14" s="18" t="s">
        <v>30</v>
      </c>
      <c r="D14" s="18" t="s">
        <v>27</v>
      </c>
      <c r="E14" s="18" t="s">
        <v>31</v>
      </c>
      <c r="F14" s="19" t="s">
        <v>122</v>
      </c>
      <c r="G14" s="19" t="s">
        <v>123</v>
      </c>
      <c r="H14" s="7">
        <v>5</v>
      </c>
      <c r="I14" s="7">
        <v>4</v>
      </c>
      <c r="J14" s="7">
        <f>H14+I14</f>
        <v>9</v>
      </c>
      <c r="K14" s="1" t="str">
        <f t="shared" si="4"/>
        <v>Riesgo Extremo</v>
      </c>
      <c r="L14" s="7" t="s">
        <v>38</v>
      </c>
      <c r="M14" s="7" t="s">
        <v>39</v>
      </c>
      <c r="N14" s="1" t="s">
        <v>42</v>
      </c>
      <c r="O14" s="7">
        <v>4</v>
      </c>
      <c r="P14" s="7">
        <v>4</v>
      </c>
      <c r="Q14" s="7">
        <f t="shared" ref="Q14" si="7">O14+P14</f>
        <v>8</v>
      </c>
      <c r="R14" s="1" t="str">
        <f t="shared" ref="R14" si="8">IF(Q14&gt;=8,"Riesgo Extremo",IF(6=Q14,"Riesgo Alto",IF(7=Q14,"Riesgo Alto",IF(Q14=5,"Riesgo Medio",IF(Q14&lt;=4,"Riesgo Bajo")))))</f>
        <v>Riesgo Extremo</v>
      </c>
      <c r="S14" s="7" t="s">
        <v>28</v>
      </c>
      <c r="T14" s="7" t="s">
        <v>37</v>
      </c>
      <c r="U14" s="1" t="s">
        <v>49</v>
      </c>
      <c r="V14" s="7" t="s">
        <v>29</v>
      </c>
    </row>
    <row r="15" spans="1:22" ht="110.25" x14ac:dyDescent="0.25">
      <c r="A15" s="7">
        <v>11</v>
      </c>
      <c r="B15" s="7" t="s">
        <v>56</v>
      </c>
      <c r="C15" s="7" t="s">
        <v>57</v>
      </c>
      <c r="D15" s="7" t="s">
        <v>27</v>
      </c>
      <c r="E15" s="7" t="s">
        <v>26</v>
      </c>
      <c r="F15" s="1" t="s">
        <v>98</v>
      </c>
      <c r="G15" s="1" t="s">
        <v>55</v>
      </c>
      <c r="H15" s="7">
        <v>3</v>
      </c>
      <c r="I15" s="7">
        <v>4</v>
      </c>
      <c r="J15" s="7">
        <f t="shared" ref="J15" si="9">H15+I15</f>
        <v>7</v>
      </c>
      <c r="K15" s="11" t="s">
        <v>36</v>
      </c>
      <c r="L15" s="1" t="s">
        <v>37</v>
      </c>
      <c r="M15" s="7" t="s">
        <v>40</v>
      </c>
      <c r="N15" s="1" t="s">
        <v>99</v>
      </c>
      <c r="O15" s="7">
        <v>2</v>
      </c>
      <c r="P15" s="7">
        <v>2</v>
      </c>
      <c r="Q15" s="7">
        <f t="shared" ref="Q15" si="10">O15+P15</f>
        <v>4</v>
      </c>
      <c r="R15" s="10" t="s">
        <v>34</v>
      </c>
      <c r="S15" s="7" t="s">
        <v>28</v>
      </c>
      <c r="T15" s="7" t="s">
        <v>37</v>
      </c>
      <c r="U15" s="1" t="s">
        <v>58</v>
      </c>
      <c r="V15" s="7" t="s">
        <v>29</v>
      </c>
    </row>
    <row r="16" spans="1:22" ht="94.5" x14ac:dyDescent="0.25">
      <c r="A16" s="7">
        <v>12</v>
      </c>
      <c r="B16" s="7" t="s">
        <v>21</v>
      </c>
      <c r="C16" s="7" t="s">
        <v>57</v>
      </c>
      <c r="D16" s="7" t="s">
        <v>27</v>
      </c>
      <c r="E16" s="7" t="s">
        <v>26</v>
      </c>
      <c r="F16" s="1" t="s">
        <v>79</v>
      </c>
      <c r="G16" s="1" t="s">
        <v>59</v>
      </c>
      <c r="H16" s="7">
        <v>2</v>
      </c>
      <c r="I16" s="7">
        <v>4</v>
      </c>
      <c r="J16" s="7">
        <f t="shared" ref="J16" si="11">H16+I16</f>
        <v>6</v>
      </c>
      <c r="K16" s="11" t="s">
        <v>36</v>
      </c>
      <c r="L16" s="1" t="s">
        <v>37</v>
      </c>
      <c r="M16" s="7" t="s">
        <v>40</v>
      </c>
      <c r="N16" s="1" t="s">
        <v>99</v>
      </c>
      <c r="O16" s="7">
        <v>2</v>
      </c>
      <c r="P16" s="7">
        <v>2</v>
      </c>
      <c r="Q16" s="7">
        <f t="shared" ref="Q16" si="12">O16+P16</f>
        <v>4</v>
      </c>
      <c r="R16" s="10" t="s">
        <v>34</v>
      </c>
      <c r="S16" s="7" t="s">
        <v>28</v>
      </c>
      <c r="T16" s="7" t="s">
        <v>37</v>
      </c>
      <c r="U16" s="1" t="s">
        <v>60</v>
      </c>
      <c r="V16" s="7" t="s">
        <v>29</v>
      </c>
    </row>
    <row r="17" spans="1:22" ht="78.75" x14ac:dyDescent="0.25">
      <c r="A17" s="7">
        <v>13</v>
      </c>
      <c r="B17" s="7" t="s">
        <v>21</v>
      </c>
      <c r="C17" s="7" t="s">
        <v>57</v>
      </c>
      <c r="D17" s="7" t="s">
        <v>27</v>
      </c>
      <c r="E17" s="7" t="s">
        <v>61</v>
      </c>
      <c r="F17" s="1" t="s">
        <v>93</v>
      </c>
      <c r="G17" s="1" t="s">
        <v>62</v>
      </c>
      <c r="H17" s="7">
        <v>3</v>
      </c>
      <c r="I17" s="7">
        <v>4</v>
      </c>
      <c r="J17" s="7">
        <f t="shared" ref="J17" si="13">H17+I17</f>
        <v>7</v>
      </c>
      <c r="K17" s="11" t="s">
        <v>36</v>
      </c>
      <c r="L17" s="1" t="s">
        <v>37</v>
      </c>
      <c r="M17" s="7" t="s">
        <v>40</v>
      </c>
      <c r="N17" s="1" t="s">
        <v>74</v>
      </c>
      <c r="O17" s="7">
        <v>2</v>
      </c>
      <c r="P17" s="7">
        <v>2</v>
      </c>
      <c r="Q17" s="7">
        <f t="shared" ref="Q17" si="14">O17+P17</f>
        <v>4</v>
      </c>
      <c r="R17" s="10" t="s">
        <v>34</v>
      </c>
      <c r="S17" s="7" t="s">
        <v>28</v>
      </c>
      <c r="T17" s="7" t="s">
        <v>37</v>
      </c>
      <c r="U17" s="1" t="s">
        <v>75</v>
      </c>
      <c r="V17" s="7" t="s">
        <v>29</v>
      </c>
    </row>
    <row r="18" spans="1:22" ht="47.25" x14ac:dyDescent="0.25">
      <c r="A18" s="7">
        <v>14</v>
      </c>
      <c r="B18" s="7" t="s">
        <v>21</v>
      </c>
      <c r="C18" s="7" t="s">
        <v>30</v>
      </c>
      <c r="D18" s="7" t="s">
        <v>27</v>
      </c>
      <c r="E18" s="7" t="s">
        <v>26</v>
      </c>
      <c r="F18" s="1" t="s">
        <v>65</v>
      </c>
      <c r="G18" s="1" t="s">
        <v>76</v>
      </c>
      <c r="H18" s="7">
        <v>3</v>
      </c>
      <c r="I18" s="7">
        <v>4</v>
      </c>
      <c r="J18" s="7">
        <f t="shared" ref="J18" si="15">H18+I18</f>
        <v>7</v>
      </c>
      <c r="K18" s="11" t="s">
        <v>36</v>
      </c>
      <c r="L18" s="1" t="s">
        <v>37</v>
      </c>
      <c r="M18" s="7" t="s">
        <v>63</v>
      </c>
      <c r="N18" s="1" t="s">
        <v>77</v>
      </c>
      <c r="O18" s="7">
        <v>2</v>
      </c>
      <c r="P18" s="7">
        <v>2</v>
      </c>
      <c r="Q18" s="7">
        <f t="shared" ref="Q18" si="16">O18+P18</f>
        <v>4</v>
      </c>
      <c r="R18" s="10" t="s">
        <v>34</v>
      </c>
      <c r="S18" s="7" t="s">
        <v>28</v>
      </c>
      <c r="T18" s="7" t="s">
        <v>37</v>
      </c>
      <c r="U18" s="1" t="s">
        <v>78</v>
      </c>
      <c r="V18" s="7" t="s">
        <v>64</v>
      </c>
    </row>
    <row r="19" spans="1:22" ht="47.25" x14ac:dyDescent="0.25">
      <c r="A19" s="7">
        <v>15</v>
      </c>
      <c r="B19" s="7" t="s">
        <v>21</v>
      </c>
      <c r="C19" s="7" t="s">
        <v>30</v>
      </c>
      <c r="D19" s="7" t="s">
        <v>27</v>
      </c>
      <c r="E19" s="7" t="s">
        <v>61</v>
      </c>
      <c r="F19" s="1" t="s">
        <v>80</v>
      </c>
      <c r="G19" s="1" t="s">
        <v>66</v>
      </c>
      <c r="H19" s="7">
        <v>3</v>
      </c>
      <c r="I19" s="7">
        <v>4</v>
      </c>
      <c r="J19" s="7">
        <f t="shared" ref="J19" si="17">H19+I19</f>
        <v>7</v>
      </c>
      <c r="K19" s="11" t="s">
        <v>36</v>
      </c>
      <c r="L19" s="1" t="s">
        <v>37</v>
      </c>
      <c r="M19" s="7" t="s">
        <v>67</v>
      </c>
      <c r="N19" s="1" t="s">
        <v>68</v>
      </c>
      <c r="O19" s="7">
        <v>2</v>
      </c>
      <c r="P19" s="7">
        <v>2</v>
      </c>
      <c r="Q19" s="7">
        <f t="shared" ref="Q19" si="18">O19+P19</f>
        <v>4</v>
      </c>
      <c r="R19" s="10" t="s">
        <v>34</v>
      </c>
      <c r="S19" s="7" t="s">
        <v>28</v>
      </c>
      <c r="T19" s="7" t="s">
        <v>92</v>
      </c>
      <c r="U19" s="1" t="s">
        <v>69</v>
      </c>
      <c r="V19" s="7" t="s">
        <v>70</v>
      </c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  <row r="27" spans="1:22" x14ac:dyDescent="0.25">
      <c r="H27" s="12"/>
      <c r="I27" s="12"/>
    </row>
    <row r="28" spans="1:22" x14ac:dyDescent="0.25">
      <c r="H28" s="12"/>
      <c r="I28" s="12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Castro Pardo Yuly Dayana</cp:lastModifiedBy>
  <cp:lastPrinted>2018-08-02T22:36:47Z</cp:lastPrinted>
  <dcterms:created xsi:type="dcterms:W3CDTF">2016-10-08T02:59:34Z</dcterms:created>
  <dcterms:modified xsi:type="dcterms:W3CDTF">2020-07-30T16:10:56Z</dcterms:modified>
</cp:coreProperties>
</file>