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.salazar\Desktop\JULIAN APPLUS\FIDUPREVISORA - ECOPETROL\IPIALES\INFORMACIÓN PARA ENTREGAR\Despues de Correción Cifras Signiticativas\DEFINITIVOS\"/>
    </mc:Choice>
  </mc:AlternateContent>
  <xr:revisionPtr revIDLastSave="0" documentId="8_{73F497A2-CBFC-43E7-ABD0-E1C6B65B86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gistro de riesgos" sheetId="1" r:id="rId1"/>
    <sheet name="Matriz RAM" sheetId="3" r:id="rId2"/>
    <sheet name="data" sheetId="4" r:id="rId3"/>
  </sheets>
  <definedNames>
    <definedName name="_xlnm._FilterDatabase" localSheetId="0" hidden="1">'Registro de riesgos'!$A$3:$X$19</definedName>
    <definedName name="FORMAUNIT" hidden="1">{#N/A,#N/A,FALSE,"Costos Productos 6A";#N/A,#N/A,FALSE,"Costo Unitario Total H-94-12"}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4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K19" i="1" l="1"/>
  <c r="K11" i="1"/>
  <c r="K10" i="1"/>
  <c r="K7" i="1"/>
  <c r="K18" i="1"/>
  <c r="K17" i="1"/>
  <c r="K16" i="1"/>
  <c r="K15" i="1"/>
  <c r="K14" i="1"/>
  <c r="K6" i="1"/>
  <c r="K4" i="1"/>
  <c r="K8" i="1"/>
  <c r="K13" i="1"/>
  <c r="K5" i="1"/>
  <c r="K9" i="1"/>
  <c r="K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Vladimir Garces Gomez</author>
  </authors>
  <commentList>
    <comment ref="P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 Vladimir Garces Gomez:</t>
        </r>
        <r>
          <rPr>
            <sz val="9"/>
            <color indexed="81"/>
            <rFont val="Tahoma"/>
            <family val="2"/>
          </rPr>
          <t xml:space="preserve">
Se debería estimar el impacto economico como un pocentaje de la utilidad neta de la entidad</t>
        </r>
      </text>
    </comment>
    <comment ref="T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 Vladimir Garces Gome: revisar la posibiidad de agregar uno nuevo que parta de las investigacione sy multas por los entes de control</t>
        </r>
      </text>
    </comment>
    <comment ref="AG2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La materialidad SOX vigente es de $458.434 Millones.
Esta se revisa trimestralmente y dependiendo de esa revisión puede aumentar o disminuir. 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En la fecha de la valoración de riesgos, confirmar con SOX el valor aplicable para esta materialidad.
</t>
        </r>
      </text>
    </comment>
  </commentList>
</comments>
</file>

<file path=xl/sharedStrings.xml><?xml version="1.0" encoding="utf-8"?>
<sst xmlns="http://schemas.openxmlformats.org/spreadsheetml/2006/main" count="445" uniqueCount="219">
  <si>
    <t>ESPECIFICO</t>
  </si>
  <si>
    <t>EXTERNO</t>
  </si>
  <si>
    <t>CONTRATISTA</t>
  </si>
  <si>
    <t xml:space="preserve">Una vez iniciada la ejecución del contrato </t>
  </si>
  <si>
    <t xml:space="preserve">Una vez finalizada la ejecución del contrato </t>
  </si>
  <si>
    <t>Ocurrencia del evento</t>
  </si>
  <si>
    <t>GENERAL</t>
  </si>
  <si>
    <t>CONTRATACION</t>
  </si>
  <si>
    <t>RIESGOS OPERACIONALES</t>
  </si>
  <si>
    <t>ENTIDAD</t>
  </si>
  <si>
    <t>Cuando se presente el evento</t>
  </si>
  <si>
    <t>Antes de la suscripción del acta de inicio del contrato.</t>
  </si>
  <si>
    <t>Seguimiento al proceso de contratación</t>
  </si>
  <si>
    <t>Según cronograma</t>
  </si>
  <si>
    <t>EJECUCION</t>
  </si>
  <si>
    <t>Seguimiento  a los planes y estrategias implementados.</t>
  </si>
  <si>
    <t>INTERNO</t>
  </si>
  <si>
    <t>Hasta la reincorporación del personal accidentado.</t>
  </si>
  <si>
    <t>Se realiza la verificación con la retroalimentación de la interventoría a la supervisión del contrato</t>
  </si>
  <si>
    <t>Diariamente</t>
  </si>
  <si>
    <t>CONTRATISTA / ENTIDAD</t>
  </si>
  <si>
    <t>Semanal</t>
  </si>
  <si>
    <t>RIESGOS REGULATORIOS</t>
  </si>
  <si>
    <t>ENTIDAD / CONTRATISTA</t>
  </si>
  <si>
    <t xml:space="preserve">GENERAL </t>
  </si>
  <si>
    <t>Seguimiento a la información relacionada con el proyecto y los planes de socialización implementados.</t>
  </si>
  <si>
    <t xml:space="preserve">CONTRATISTA </t>
  </si>
  <si>
    <t xml:space="preserve">INICIO DEL CONTRATO </t>
  </si>
  <si>
    <t>FIN DEL CONTRATO</t>
  </si>
  <si>
    <t>Planeación y permanente control del cronograma.</t>
  </si>
  <si>
    <t>N°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</si>
  <si>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</si>
  <si>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</si>
  <si>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</si>
  <si>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</si>
  <si>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</si>
  <si>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</si>
  <si>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</si>
  <si>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</si>
  <si>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</si>
  <si>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</si>
  <si>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</si>
  <si>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Tratamiento/Controles a ser implementados</t>
  </si>
  <si>
    <t>Impacto después del tratamiento</t>
  </si>
  <si>
    <t>¿Afecta la ejecución del contrato?</t>
  </si>
  <si>
    <t>Persona  responsable por implementar el tratamiento</t>
  </si>
  <si>
    <t>Fecha estimada en que se inicia el tratamiento</t>
  </si>
  <si>
    <t>Fecha estimada en que se completa el tratamiento</t>
  </si>
  <si>
    <t>Monitoreo y revisión</t>
  </si>
  <si>
    <t>¿Cómo se realiza  el monitoreo?</t>
  </si>
  <si>
    <t>Periodicidad     ¿Cuándo?</t>
  </si>
  <si>
    <t>RIESGOS AMBIENTALES</t>
  </si>
  <si>
    <t>Afectación del medio ambiente.</t>
  </si>
  <si>
    <t>Mensualmente</t>
  </si>
  <si>
    <t>RIESGOS FINANCIEROS</t>
  </si>
  <si>
    <t>Falta de liquidez del contratista para garantizar la continuidad y cumplimiento del contrato</t>
  </si>
  <si>
    <t xml:space="preserve">La falta de liquidez puede conllevar al incumplimiento parcial o total de las obligaciones contractuales. </t>
  </si>
  <si>
    <t>EXTERNO / INTERNO</t>
  </si>
  <si>
    <t xml:space="preserve">Conciliación o Demanda </t>
  </si>
  <si>
    <t>ENTIDAD 50% / CONTRATISTA 50%</t>
  </si>
  <si>
    <t>Revisar de manera conjunta la pre liquidación del contrato para agilizar los acuerdos para la firma del acta de liquidación.</t>
  </si>
  <si>
    <t>FIRMA ACTA DE LIQUIDACIÓN</t>
  </si>
  <si>
    <t>Seguimiento a acuerdos  de terminación del contrato.</t>
  </si>
  <si>
    <t>Mediante la inclusión en el informe de ejecución, del procedimiento de tratamiento de residuos de las actividades desarrollada en el contrato.</t>
  </si>
  <si>
    <t>Afectación en el cronograma de pagos o en el valor final del contrato.</t>
  </si>
  <si>
    <t xml:space="preserve">Verificación de actas de corte de los contratos </t>
  </si>
  <si>
    <t>Incapacidades y/o Indemnizaciones. Afectación de la ejecución de las actividades del Contratista.</t>
  </si>
  <si>
    <t>Seguimiento permanente al cronograma del contrato.</t>
  </si>
  <si>
    <r>
      <t xml:space="preserve">Ajuste del cronograma e incremento en los costos </t>
    </r>
    <r>
      <rPr>
        <sz val="8"/>
        <color rgb="FFFF0000"/>
        <rFont val="Arial Narrow"/>
        <family val="2"/>
      </rPr>
      <t>asociados a la ampliación del plazo de ejecución</t>
    </r>
  </si>
  <si>
    <t>Revisión del cumplimiento de las normas emitidas por el gobierno nacional y las entidades territoriales. Implementación de una rigurosa disciplina operativa en el cumplimiento del protocolo de bioseguridad</t>
  </si>
  <si>
    <t>Mediante verificación e inspección por parte del supervisor y la interventoría</t>
  </si>
  <si>
    <t>Hasta la normalización de las condiciones de seguridad para la ejecución del contrato</t>
  </si>
  <si>
    <t>Seguimiento a las alertas de seguridad .</t>
  </si>
  <si>
    <t>Afectación al cronograma de ejecución del contrato  
Materialización de acciones delictivas en contra del personal y/o bienes del contratista.
Imposibilidad de realizar actividades de ejecución del contrato.</t>
  </si>
  <si>
    <t>En la fase precontractual de observaciones a las condiciones contractuales  que anteceden  la presentación de la oferta.</t>
  </si>
  <si>
    <t>Mediante verificación permanente de las condiciones climatológicas   por parte del Contratista, el supervisor y la interventoría</t>
  </si>
  <si>
    <t>Permanentemente</t>
  </si>
  <si>
    <t>LEGAL</t>
  </si>
  <si>
    <t>LEGAL / RIESGOS OPERACIONALES</t>
  </si>
  <si>
    <t>SOCIAL / RIESGOS OPERACIONALES</t>
  </si>
  <si>
    <t>NATURALEZA / RIESGOS OPERACIONALES</t>
  </si>
  <si>
    <t>Vigilancia de los cambios normativos y las condiciones en los precios del mercado que afecten la ejecución del contrato.</t>
  </si>
  <si>
    <t xml:space="preserve">Seguimiento a los cambios normativos en materia tributaria y a las tasas de cambio </t>
  </si>
  <si>
    <t>FORMATO MATRIZ DE VALORACIÓN DE RIESGOS</t>
  </si>
  <si>
    <t>SISTEMA DE CONTROL INTERNO
GERENCIA CORPORATIVA DE ASEGURAMIENTO DE CONTROL INTERNO</t>
  </si>
  <si>
    <t>SCI-F-005</t>
  </si>
  <si>
    <t>Elaborado: 01/02/2019</t>
  </si>
  <si>
    <t>Versión: 1</t>
  </si>
  <si>
    <t>PROBABILIDAD</t>
  </si>
  <si>
    <t>Prácticamente imposible que ocurra el próximo año</t>
  </si>
  <si>
    <t>Poco probable que ocurra el próximo año</t>
  </si>
  <si>
    <t>Es posible que ocurra  el próximo año</t>
  </si>
  <si>
    <t>Bastante probable que ocurra el próximo año</t>
  </si>
  <si>
    <t>Ocurrirá con alto nivel de certeza el próximo año</t>
  </si>
  <si>
    <t>Ha ocurrido en la Industria</t>
  </si>
  <si>
    <t>Ha ocurrido en los últimos 10 años en Ecopetrol</t>
  </si>
  <si>
    <t>Ha ocurrido en los últimos 5 años</t>
  </si>
  <si>
    <t>Ha ocurrido en el último año</t>
  </si>
  <si>
    <t>Ha ocurrido más de una vez en el último año</t>
  </si>
  <si>
    <t>Raro</t>
  </si>
  <si>
    <t>Improbable</t>
  </si>
  <si>
    <t>Posible</t>
  </si>
  <si>
    <t>Probable</t>
  </si>
  <si>
    <t>Con Certeza</t>
  </si>
  <si>
    <t>A</t>
  </si>
  <si>
    <t>B</t>
  </si>
  <si>
    <t>C</t>
  </si>
  <si>
    <t>D</t>
  </si>
  <si>
    <t>E</t>
  </si>
  <si>
    <t>IMPACTO</t>
  </si>
  <si>
    <t>Catastrófico</t>
  </si>
  <si>
    <t>Mayor</t>
  </si>
  <si>
    <t>Moderado</t>
  </si>
  <si>
    <t>Menor</t>
  </si>
  <si>
    <t>Insignificante</t>
  </si>
  <si>
    <t>Muy Alto - Very High (VH)</t>
  </si>
  <si>
    <t>Medio - Medium (M)</t>
  </si>
  <si>
    <t>Muy bajo - Null (N)</t>
  </si>
  <si>
    <t>Alto - High (H)</t>
  </si>
  <si>
    <t>Bajo - Low (L)</t>
  </si>
  <si>
    <t>DIMENSIONES DE IMPACTO</t>
  </si>
  <si>
    <t xml:space="preserve">No. </t>
  </si>
  <si>
    <t>Personas</t>
  </si>
  <si>
    <t>Ambiental</t>
  </si>
  <si>
    <t>Recursos Económicos</t>
  </si>
  <si>
    <t>Reputación</t>
  </si>
  <si>
    <t>Clientes</t>
  </si>
  <si>
    <t>sox</t>
  </si>
  <si>
    <t>- Una (1) fatalidad</t>
  </si>
  <si>
    <t>- Emisiones o descargas con afectación ambiental irreparable en un área extensa, en áreas de uso recreativo, o en áreas de preservación de la naturaleza
- Requiere medidas de compensación por daños irreparables
- Violación constante a los límites legales o actos administrativos</t>
  </si>
  <si>
    <t xml:space="preserve">- Afectación económica mayor a 150 millones de USD.
- Error en la información financiera de la cuenta asociada,  correspondiente al 100% o más de la materialidad SOX vigente. </t>
  </si>
  <si>
    <t>- Cubrimiento prolongado de medios de prensa nacionales y/o internacionales
- Daño irreparable a la marca ECOPETROL
- Pérdida de la licencia para operar en mercados significativos
- Imposibilidad de operar por periodos prolongados en infraestructura estratégica por bloqueo de grupos de interés 
- Condena por parte de organismos internacionales
- Veto para operar con algún socio estratégico
- Pérdida significativa del valor de la acción
- Disminución significativa de la calificación de riesgo de la empresa</t>
  </si>
  <si>
    <t>- Veto a ECOPETROL como proveedor
- Bloqueo por parte de segmentos de clientes que conforman mercados objetivo</t>
  </si>
  <si>
    <t>Su materialización podría representar un error en la cuenta asociada en los Estados Financieros de 100% o más de la materialidad SOX vigente</t>
  </si>
  <si>
    <t>ECOPETROL S.A. está comprometido con "el cuidado del medio ambiente, la seguridad de sus procesos y la integridad de las personas".  Ningún evento que pueda generar impactos ambientales severos o muertes es aceptable por ECOPETROL S.A. Estas escalas de valoración son utilizadas únicamente para soportar una priorización consistente de los riesgos, y destinar así recursos para su mitigación de manera eficiente.</t>
  </si>
  <si>
    <t>- Incapacidad permanente 
- Afectan el rendimiento laboral por largo tiempo 
- Daños irreversibles en la salud con inhabilitación seria sin pérdida de vida</t>
  </si>
  <si>
    <t>- Emisiones o descargas con afectación ambiental dispersa o grave
- Acciones de remediación en el largo plazo
- Violaciones prolongadas a los límites legales o actos administrativos
- Molestia generalizada de la comunidad registrada ante organismos gubernamentales</t>
  </si>
  <si>
    <t xml:space="preserve">- Afectación económica entre 50 millones de USD y 150 millones de USD
- Error en la información financiera de la cuenta asociada, que corresponde entre el 50% y 99% de la materialidad SOX vigente. </t>
  </si>
  <si>
    <t>- Cubrimiento de medios de prensa nacionales
- Atención de medios de prensa internacionales
- Afectación a la marca ECOPETROL, reparable en el largo plazo
- Posible pérdida de la licencia para operar en mercados significativos
- Imposibilidad de operar en infraestructura estratégica por bloqueo de grupos de interés 
- Condena por parte de organismos nacionales
- Posible pérdida de socios estratégicos
- Pérdida del valor de la acción
- Disminución de la calificación de riesgo de la empresa</t>
  </si>
  <si>
    <t>- Pérdida efectiva de participación en el mercado para productos de comercialización nacional
- Pérdida de participación en el presupuesto de compra del cliente en el mercado internacional
- Desabastecimiento. No poder asegurar el suministro confiable a algún mercado objetivo</t>
  </si>
  <si>
    <t>Su materialización podría representar un error en la cuenta asociada en los Estados Financieros entre el 50% y 99% de la materialidad SOX vigente</t>
  </si>
  <si>
    <t xml:space="preserve">- Incapacidad temporal 
- Lesiones que producen pérdida de tiempo 
- Afectan el rendimiento laboral
- Efectos menores en la salud que son reversibles 
- Limitación a ciertas actividades o requiere unos días para recuperarse completamente </t>
  </si>
  <si>
    <t>- Emisiones o descargas con afectación ambiental localizada en predios vecinos y/o el entorno
- Acciones de remediación en el mediano plazo
- Repetidas violaciones a los límites legales o actos administrativos
- Repetidas quejas registradas ante organismos gubernamentales</t>
  </si>
  <si>
    <t xml:space="preserve">- Afectación económica entre 10 millones de USD y 50 millones de USD
- Error en la información financiera de la cuenta asociada, que corresponde entre el 5% y 49% de la materialidad SOX vigente. </t>
  </si>
  <si>
    <t>- Cubrimiento prolongado de medios de prensa regionales
- Atención de medios de prensa nacionales
- Afectación a la marca ECOPETROL, reparable en el mediano plazo
- Suspensión de la licencia para operar en mercados significativos
- Imposibilidad de operar por bloqueo de grupos de interés 
- Apertura de investigaciones de entes de control nacionales y/o internacionales
- Afectación de la imagen de ECOPETROL con sus socios dentro de la industria</t>
  </si>
  <si>
    <t>- Afectación a la relación comercial con el cliente y/o del índice de lealtad, al punto que el cliente decide no volver a comprarle a ECOPETROL</t>
  </si>
  <si>
    <t>Su materialización podría representar un error en la cuenta asociada en los Estados Financieros entre el 5% y 49% de la materialidad SOX vigente</t>
  </si>
  <si>
    <t>- Lesión menor sin incapacidad
- Primeros auxilios 
- Tratamiento médico
- Enfermedades ocupacionales
- No afecta el rendimiento laboral</t>
  </si>
  <si>
    <t>- Emisiones o descargas con afectación ambiental sin efectos duraderos
- Acciones de remediación en el corto plazo
- No genera contaminación
- Una única violación a los límites legales o actos administrativos
- Una única queja registrada ante organismos gubernamentales</t>
  </si>
  <si>
    <t xml:space="preserve">- Afectación económica entre 1 millón de USD y 10 millones de USD
- Error en la información financiera de la cuenta asociada, que corresponde entre el 1% y 4% de la materialidad SOX vigente. </t>
  </si>
  <si>
    <t>- Cubrimiento de medios de prensa locales
- Atención de medios de prensa regionales
- Paros o protestas de grupos de interés locales</t>
  </si>
  <si>
    <t>- Circunstancias planeadas o no planeadas afectan procesos o productos que impactan los compromisos establecidos con el cliente
- Acciones de remediación dentro del compromiso y/o contrato con el cliente
- Implica quejas y/o reclamos</t>
  </si>
  <si>
    <t>Su materialización podría representar un error en la cuenta asociada en los Estados Financieros entre 1% y 4,9% de la materialidad SOX vigente</t>
  </si>
  <si>
    <t>- Lesión leve 
- Atención en lugar de trabajo 
- No afecta el rendimiento laboral</t>
  </si>
  <si>
    <t>- Emisiones o descargas con afectación ambiental leve y temporal
- Acciones de remediación en el inmediato plazo
- No genera contaminación</t>
  </si>
  <si>
    <t xml:space="preserve">- Afectación económica menor a 1 millón de USD
- Error en la información financiera de la cuenta asociada, que corresponde a menos del 1% de la materialidad SOX vigente. </t>
  </si>
  <si>
    <t>- Puede ser de conocimiento interno de la empresa</t>
  </si>
  <si>
    <t>- Circunstancias planeadas o no planeadas afectan procesos o productos que podrían impactar los compromisos establecidos con el cliente
- Acciones de remediación antes de que el cliente perciba el potencial incumplimiento</t>
  </si>
  <si>
    <t>Su materialización podría representar un error en la cuenta asociada en los Estados Financieros menor al 1% de la materialidad SOX vigente</t>
  </si>
  <si>
    <t>Todos los derechos reservados para Ecopetrol S.A. Ninguna reproducción externa copia o transmisión digital de esta publicación puede ser hecha sin permiso escrito. Ningún párrafo de esta publicación puede ser reproducido, copiado o transmitido digitalmente sin un consentimiento escrito o de acuerdo con las leyes que regulan los derechos de autor y con base en la regulación vigente.</t>
  </si>
  <si>
    <t>Medio</t>
  </si>
  <si>
    <t>Alto</t>
  </si>
  <si>
    <t>Muy Alto</t>
  </si>
  <si>
    <t>Bajo</t>
  </si>
  <si>
    <t>Muy Bajo</t>
  </si>
  <si>
    <t>CAUSAS</t>
  </si>
  <si>
    <t>SI</t>
  </si>
  <si>
    <t>1. No puedan facturar a tiempo.
2. Demoras en procesos de Fiduprevisora
3. No se acepta a satisfacción los entregables o productos</t>
  </si>
  <si>
    <t>Realizar solicitudes previas antes de ejecución de mayores cantidades</t>
  </si>
  <si>
    <t>Diferencias entre contratista y contratante respecto al valor final del contrato</t>
  </si>
  <si>
    <t>Desplazamiento en el inicio de contrato</t>
  </si>
  <si>
    <t>Afectación al cronograma de ejecución de proyecto.</t>
  </si>
  <si>
    <t>Establecer en los documentos contractuales para la presentación y consecución de los documentos</t>
  </si>
  <si>
    <t>Falta de documentación para la suscripción del acta de inicio</t>
  </si>
  <si>
    <t xml:space="preserve">Modificación en los tributos, aranceles, tasas de cambio  o regulación de precios aplicables al contrato. </t>
  </si>
  <si>
    <t>Modificación del plazo de ejecución del contrato, por causas imputables al contratista</t>
  </si>
  <si>
    <t>Ocupación del corredor vial y zonas de afectación del trazado vial por terceros</t>
  </si>
  <si>
    <t>No disponibilidad de derechos inmobiliarios por Ocupación del corredor vial y zonas de afectación del trazado vial por terceros</t>
  </si>
  <si>
    <t>1.Verificación de la disponibilidad de los predios a intervenir</t>
  </si>
  <si>
    <t>Afectación al medio ambiente (suelo/agua/aire) por prácticas inadecuadas y/o falta de controles</t>
  </si>
  <si>
    <t>No cumplimiento de las leyes u obligaciones de las licencias ambientales y de los Planes de manejo Ambiental (PMA)</t>
  </si>
  <si>
    <t>Seguimiento al cumplimiento a las exigencias legales y de los PMAE (aplicar el cumplimiento la normatividad vigente en materia ambiental)</t>
  </si>
  <si>
    <t>Autorizaciones Ambientales vencidas o pendientes por gestionar</t>
  </si>
  <si>
    <t>Falta de acuerdo con el contratista para celebrar la liquidación del contrato por mutuo acuerdo.</t>
  </si>
  <si>
    <t>Reformas tributarias</t>
  </si>
  <si>
    <t>Accidente del personal contratista durante el desarrollo de las obras los cual pueda generar una incapacidad parcial o permanente Y/O fatalidad</t>
  </si>
  <si>
    <t>CONTRATISTA / CONTRATANTE</t>
  </si>
  <si>
    <t>Atraso en el cronograma de actividades de ejecución del contrato objeto de interventoría.
Modificación de las especificaciones técnicas del contrato.</t>
  </si>
  <si>
    <t>Requerimientos adicionales por parte de los entes territoriales para asegurar las condiciones de salubridad en la zona vs lo establecido en las leyes/decretos vigentes a la firma del contrato</t>
  </si>
  <si>
    <t>Implementación de protocolos de bioseguridad para la prevención de contagios del COVID 19.</t>
  </si>
  <si>
    <t>Interrupción de las actividades estipuladas durante el desarrollo del contrato por condiciones de Seguridad física Y/O orden Público</t>
  </si>
  <si>
    <t>Restricciones de acceso al lugar de ejecución del contrato por situaciones de alteración de orden público.</t>
  </si>
  <si>
    <t xml:space="preserve">Mayores Tiempos y costos en el relacionamiento con la comunidad y autoridades locales </t>
  </si>
  <si>
    <t>Interrupción de las actividades estipuladas durante el desarrollo del contrato por parte de la comunidad de la zona Y/o Empresas prestadoras de Bienes y Servicios.</t>
  </si>
  <si>
    <t xml:space="preserve">Presentar e Implementar plan de entorno y mitigación del riesgo.
</t>
  </si>
  <si>
    <t>Interrupción de las actividades estipuladas durante el desarrollo del contrato por condiciones climáticas.</t>
  </si>
  <si>
    <t>Afectación al cronograma del contrato.
Ampliación del plazo de ejecución del contrato.
Costos adicionales en la ejecución del contrato.</t>
  </si>
  <si>
    <r>
      <t>1. Recopilar y analizar la información estadística disponible respecto a las condiciones climáticas de la zona donde se va a ejecutar el contrato, para que su oferta asegure su ejecución dentro del plazo establecido en el contrato.
2.</t>
    </r>
    <r>
      <rPr>
        <sz val="8"/>
        <color rgb="FFFF0000"/>
        <rFont val="Arial Narrow"/>
        <family val="2"/>
      </rPr>
      <t>El contratista debe asumir los costos asociados a la ampliación del plazo de ejecución del contrato por la materialización del riesgo previsible.</t>
    </r>
    <r>
      <rPr>
        <sz val="8"/>
        <color rgb="FF222222"/>
        <rFont val="Arial Narrow"/>
        <family val="2"/>
      </rPr>
      <t xml:space="preserve">
3.Implementar planes de contingencia para normalizar los cronogramas de ejecución del contrato.
</t>
    </r>
  </si>
  <si>
    <t>Falta de oferta en el mercado de equipos, insumos o materias primas requeridas para la ejecución del contrato.</t>
  </si>
  <si>
    <t>No disponibilidad oportuna de equipos y/o materiales y/o insumos requeridos para la ejecución del alcance del contrato</t>
  </si>
  <si>
    <t>Afectación al cronograma del contrato.
Costos adicionales en la ejecución del contrato.</t>
  </si>
  <si>
    <t>1.Aparición de nueva información relevante que debe ser estudiada para la ejecución del contrato.
2.Cambios en las normas técnicas aplicables al objeto del contrato
3. Información relacionada a Inestabilidad geológica, geotécnica,  hidrogeológica que requieran un tratamiento especial de refuerzo, soporte, drenajes, tratamiento de taludes,  contenciones y/o de las actividades necesarias para dar estabilidad al lugar de ejecución del contrato</t>
  </si>
  <si>
    <t>1.Atrasos en el cronograma de ejecución del contrato
2. Daños a equipos y/o maquinaria durante la ejecución del contrato</t>
  </si>
  <si>
    <t>No disponibilidad de las Autorizaciones Ambientales por demora y/o mayores trámites por parte de la Autoridad respectiva.</t>
  </si>
  <si>
    <t>Afectación al cronograma de ejecución del contrato</t>
  </si>
  <si>
    <r>
      <t xml:space="preserve">Cumplir en tiempos establecidos los entregables y productos establecidos en el contrato
</t>
    </r>
    <r>
      <rPr>
        <sz val="8"/>
        <color rgb="FFFF0000"/>
        <rFont val="Arial Narrow"/>
        <family val="2"/>
      </rPr>
      <t>Revisión de los estados financieros</t>
    </r>
  </si>
  <si>
    <t>Ejecución de mayores cantidades no aprobadas por la interventoría</t>
  </si>
  <si>
    <t>1. No hay medición periódica de sus cantidades y que no estén alineadas a las mediciones de las interventoría</t>
  </si>
  <si>
    <t>Afectación  al valor transaccional para  el contratista en el cumplimiento del objeto contractual, en la que la entidad contratante  no reconocerá reajuste en el valor inicial del contrato.</t>
  </si>
  <si>
    <t>Verificación de la disponibilidad de las licencias ambientales 
y en caso de requerir, efectuar gestión ante ANLA</t>
  </si>
  <si>
    <t>1. El no uso adecuado de los EPP
2. No cumplir con los procedimientos a cabalidad
3.Deficiencia en el sistema de seguridad industrial por parte del Contratista</t>
  </si>
  <si>
    <t>Inspección y revisión de cumplimiento de EPP, así como charlas de seguridad antes de iniciar obras</t>
  </si>
  <si>
    <t>Cambio en las premisas y/o condiciones técnicas establecidas en el contrato</t>
  </si>
  <si>
    <t>1. Establecer como obligación contractual que el contratista realice las actividades de Revisión y complementar la información técnica disponible
2. Revisión de las normas técnicas vigentes aplicables al objeto del contrato y verificación con la entidad nacional competente</t>
  </si>
  <si>
    <t>Afectación de la ejecución de las actividades del Contrato.
Mayores costos establecidos a los establecidos en el contrato relacionado al cumplimiento de la implementación de los protocolos de bioseguridad.</t>
  </si>
  <si>
    <t xml:space="preserve">Realizar denuncia ante autoridad competente.
Presentar e Implementar planes de Seguridad Física y mitigación del riesgo.
</t>
  </si>
  <si>
    <t>1. No relacionamiento y no conocimiento de los grupos de interés
2. Socialización inadecuada con la comunidad referente a la ejecución del proyecto
3. Dificultad en la  Contratación de personal en zonas donde se ejecuta el contrato</t>
  </si>
  <si>
    <t>Condiciones climáticas adversas que retrasan la ejecución del contrato.</t>
  </si>
  <si>
    <t>Identificar equipos, insumos o materias primas criticas que puedan impactar la obra. Y generar estrategias en caso de ser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</si>
</sst>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1A1818"/>
      <name val="Arial Narrow"/>
      <family val="2"/>
    </font>
    <font>
      <sz val="8"/>
      <color rgb="FF000000"/>
      <name val="Arial Narrow"/>
      <family val="2"/>
    </font>
    <font>
      <sz val="8"/>
      <color rgb="FF222222"/>
      <name val="Arial Narrow"/>
      <family val="2"/>
    </font>
    <font>
      <sz val="8"/>
      <color rgb="FFFFFFFF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9.5"/>
      <color rgb="FF000000"/>
      <name val="Verdana"/>
      <family val="2"/>
    </font>
    <font>
      <b/>
      <sz val="9.5"/>
      <color rgb="FF000000"/>
      <name val="Verdana"/>
      <family val="2"/>
    </font>
    <font>
      <sz val="9"/>
      <color rgb="FF000000"/>
      <name val="Verdana"/>
      <family val="2"/>
    </font>
    <font>
      <b/>
      <sz val="9.5"/>
      <color rgb="FFFFFFFF"/>
      <name val="Verdana"/>
      <family val="2"/>
    </font>
    <font>
      <sz val="8"/>
      <color theme="1"/>
      <name val="Verdana"/>
      <family val="2"/>
    </font>
    <font>
      <b/>
      <i/>
      <sz val="9.5"/>
      <color rgb="FFFF0000"/>
      <name val="Verdana"/>
      <family val="2"/>
    </font>
    <font>
      <b/>
      <sz val="9.5"/>
      <color theme="0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E4D4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5DC10"/>
        <bgColor indexed="64"/>
      </patternFill>
    </fill>
    <fill>
      <patternFill patternType="solid">
        <fgColor rgb="FF004236"/>
        <bgColor indexed="64"/>
      </patternFill>
    </fill>
    <fill>
      <patternFill patternType="solid">
        <fgColor theme="5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n">
        <color indexed="64"/>
      </bottom>
      <diagonal/>
    </border>
    <border>
      <left/>
      <right style="medium">
        <color rgb="FFA6A6A6"/>
      </right>
      <top style="medium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0" fillId="0" borderId="10" xfId="0" applyFill="1" applyBorder="1"/>
    <xf numFmtId="0" fontId="3" fillId="0" borderId="8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wrapText="1"/>
    </xf>
    <xf numFmtId="0" fontId="10" fillId="11" borderId="0" xfId="0" applyFont="1" applyFill="1" applyProtection="1"/>
    <xf numFmtId="0" fontId="10" fillId="0" borderId="0" xfId="0" applyFont="1" applyProtection="1"/>
    <xf numFmtId="0" fontId="9" fillId="11" borderId="0" xfId="0" applyFont="1" applyFill="1" applyBorder="1" applyAlignment="1" applyProtection="1">
      <alignment horizontal="center" vertical="center"/>
    </xf>
    <xf numFmtId="0" fontId="9" fillId="11" borderId="13" xfId="0" applyFont="1" applyFill="1" applyBorder="1" applyAlignment="1" applyProtection="1">
      <alignment horizontal="center" vertical="center"/>
    </xf>
    <xf numFmtId="0" fontId="11" fillId="11" borderId="0" xfId="0" applyFont="1" applyFill="1" applyAlignment="1" applyProtection="1">
      <alignment wrapText="1"/>
    </xf>
    <xf numFmtId="0" fontId="11" fillId="11" borderId="0" xfId="0" applyFont="1" applyFill="1" applyBorder="1" applyAlignment="1" applyProtection="1">
      <alignment horizontal="center" vertical="center" wrapText="1" readingOrder="1"/>
    </xf>
    <xf numFmtId="0" fontId="12" fillId="11" borderId="0" xfId="0" applyFont="1" applyFill="1" applyBorder="1" applyAlignment="1" applyProtection="1">
      <alignment vertical="center" wrapText="1" readingOrder="1"/>
    </xf>
    <xf numFmtId="0" fontId="12" fillId="11" borderId="14" xfId="0" applyFont="1" applyFill="1" applyBorder="1" applyAlignment="1" applyProtection="1">
      <alignment vertical="center" wrapText="1" readingOrder="1"/>
    </xf>
    <xf numFmtId="0" fontId="11" fillId="11" borderId="0" xfId="0" applyFont="1" applyFill="1" applyBorder="1" applyAlignment="1" applyProtection="1">
      <alignment wrapText="1" readingOrder="1"/>
    </xf>
    <xf numFmtId="0" fontId="13" fillId="11" borderId="0" xfId="0" applyFont="1" applyFill="1" applyBorder="1" applyAlignment="1" applyProtection="1">
      <alignment vertical="center" wrapText="1" readingOrder="1"/>
    </xf>
    <xf numFmtId="0" fontId="13" fillId="11" borderId="14" xfId="0" applyFont="1" applyFill="1" applyBorder="1" applyAlignment="1" applyProtection="1">
      <alignment vertical="center" wrapText="1" readingOrder="1"/>
    </xf>
    <xf numFmtId="0" fontId="10" fillId="11" borderId="0" xfId="0" applyFont="1" applyFill="1" applyBorder="1" applyProtection="1"/>
    <xf numFmtId="0" fontId="13" fillId="11" borderId="24" xfId="0" applyFont="1" applyFill="1" applyBorder="1" applyAlignment="1" applyProtection="1">
      <alignment vertical="center" wrapText="1" readingOrder="1"/>
    </xf>
    <xf numFmtId="0" fontId="11" fillId="11" borderId="0" xfId="0" applyFont="1" applyFill="1" applyBorder="1" applyAlignment="1" applyProtection="1">
      <alignment horizontal="left" wrapText="1" readingOrder="1"/>
    </xf>
    <xf numFmtId="0" fontId="14" fillId="11" borderId="0" xfId="0" applyFont="1" applyFill="1" applyBorder="1" applyAlignment="1" applyProtection="1">
      <alignment vertical="center" wrapText="1" readingOrder="1"/>
    </xf>
    <xf numFmtId="0" fontId="14" fillId="11" borderId="14" xfId="0" applyFont="1" applyFill="1" applyBorder="1" applyAlignment="1" applyProtection="1">
      <alignment vertical="center" wrapText="1" readingOrder="1"/>
    </xf>
    <xf numFmtId="0" fontId="15" fillId="11" borderId="0" xfId="0" applyFont="1" applyFill="1" applyAlignment="1" applyProtection="1">
      <alignment horizontal="justify" vertical="center" wrapText="1"/>
    </xf>
    <xf numFmtId="0" fontId="16" fillId="11" borderId="0" xfId="0" applyFont="1" applyFill="1" applyProtection="1"/>
    <xf numFmtId="0" fontId="10" fillId="11" borderId="0" xfId="0" applyFont="1" applyFill="1" applyAlignment="1" applyProtection="1">
      <alignment horizontal="center" vertical="center"/>
    </xf>
    <xf numFmtId="0" fontId="9" fillId="19" borderId="48" xfId="0" applyFont="1" applyFill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justify" vertical="center" wrapText="1"/>
    </xf>
    <xf numFmtId="0" fontId="10" fillId="0" borderId="0" xfId="0" applyFont="1" applyAlignment="1" applyProtection="1">
      <alignment vertical="center" wrapText="1"/>
    </xf>
    <xf numFmtId="0" fontId="0" fillId="10" borderId="0" xfId="0" applyFill="1" applyAlignment="1">
      <alignment wrapText="1"/>
    </xf>
    <xf numFmtId="0" fontId="2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10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 readingOrder="1"/>
    </xf>
    <xf numFmtId="0" fontId="12" fillId="0" borderId="16" xfId="0" applyFont="1" applyBorder="1" applyAlignment="1" applyProtection="1">
      <alignment horizontal="center" vertical="center" wrapText="1" readingOrder="1"/>
    </xf>
    <xf numFmtId="0" fontId="12" fillId="0" borderId="17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 wrapText="1" readingOrder="1"/>
    </xf>
    <xf numFmtId="0" fontId="13" fillId="0" borderId="19" xfId="0" applyFont="1" applyBorder="1" applyAlignment="1" applyProtection="1">
      <alignment horizontal="center" vertical="center" wrapText="1" readingOrder="1"/>
    </xf>
    <xf numFmtId="0" fontId="13" fillId="0" borderId="20" xfId="0" applyFont="1" applyBorder="1" applyAlignment="1" applyProtection="1">
      <alignment horizontal="center" vertical="center" wrapText="1" readingOrder="1"/>
    </xf>
    <xf numFmtId="0" fontId="9" fillId="11" borderId="12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0" fontId="12" fillId="11" borderId="0" xfId="0" applyFont="1" applyFill="1" applyBorder="1" applyAlignment="1" applyProtection="1">
      <alignment horizontal="center" vertical="center" wrapText="1" readingOrder="1"/>
    </xf>
    <xf numFmtId="0" fontId="12" fillId="13" borderId="24" xfId="0" applyFont="1" applyFill="1" applyBorder="1" applyAlignment="1" applyProtection="1">
      <alignment horizontal="center" vertical="center" wrapText="1" readingOrder="1"/>
    </xf>
    <xf numFmtId="0" fontId="12" fillId="13" borderId="0" xfId="0" applyFont="1" applyFill="1" applyBorder="1" applyAlignment="1" applyProtection="1">
      <alignment horizontal="center" vertical="center" wrapText="1" readingOrder="1"/>
    </xf>
    <xf numFmtId="0" fontId="12" fillId="13" borderId="14" xfId="0" applyFont="1" applyFill="1" applyBorder="1" applyAlignment="1" applyProtection="1">
      <alignment horizontal="center" vertical="center" wrapText="1" readingOrder="1"/>
    </xf>
    <xf numFmtId="0" fontId="13" fillId="0" borderId="21" xfId="0" applyFont="1" applyBorder="1" applyAlignment="1" applyProtection="1">
      <alignment horizontal="center" vertical="center" wrapText="1" readingOrder="1"/>
    </xf>
    <xf numFmtId="0" fontId="13" fillId="0" borderId="22" xfId="0" applyFont="1" applyBorder="1" applyAlignment="1" applyProtection="1">
      <alignment horizontal="center" vertical="center" wrapText="1" readingOrder="1"/>
    </xf>
    <xf numFmtId="0" fontId="13" fillId="0" borderId="23" xfId="0" applyFont="1" applyBorder="1" applyAlignment="1" applyProtection="1">
      <alignment horizontal="center" vertical="center" wrapText="1" readingOrder="1"/>
    </xf>
    <xf numFmtId="0" fontId="14" fillId="12" borderId="24" xfId="0" applyFont="1" applyFill="1" applyBorder="1" applyAlignment="1" applyProtection="1">
      <alignment horizontal="center" vertical="center" wrapText="1" readingOrder="1"/>
    </xf>
    <xf numFmtId="0" fontId="14" fillId="12" borderId="0" xfId="0" applyFont="1" applyFill="1" applyBorder="1" applyAlignment="1" applyProtection="1">
      <alignment horizontal="center" vertical="center" wrapText="1" readingOrder="1"/>
    </xf>
    <xf numFmtId="0" fontId="14" fillId="12" borderId="14" xfId="0" applyFont="1" applyFill="1" applyBorder="1" applyAlignment="1" applyProtection="1">
      <alignment horizontal="center" vertical="center" wrapText="1" readingOrder="1"/>
    </xf>
    <xf numFmtId="0" fontId="12" fillId="14" borderId="10" xfId="0" applyFont="1" applyFill="1" applyBorder="1" applyAlignment="1" applyProtection="1">
      <alignment horizontal="center" vertical="center" wrapText="1" readingOrder="1"/>
    </xf>
    <xf numFmtId="0" fontId="12" fillId="14" borderId="39" xfId="0" applyFont="1" applyFill="1" applyBorder="1" applyAlignment="1" applyProtection="1">
      <alignment horizontal="center" vertical="center" wrapText="1" readingOrder="1"/>
    </xf>
    <xf numFmtId="0" fontId="14" fillId="12" borderId="34" xfId="0" applyFont="1" applyFill="1" applyBorder="1" applyAlignment="1" applyProtection="1">
      <alignment horizontal="center" vertical="center" wrapText="1" readingOrder="1"/>
    </xf>
    <xf numFmtId="0" fontId="14" fillId="12" borderId="35" xfId="0" applyFont="1" applyFill="1" applyBorder="1" applyAlignment="1" applyProtection="1">
      <alignment horizontal="center" vertical="center" wrapText="1" readingOrder="1"/>
    </xf>
    <xf numFmtId="0" fontId="12" fillId="13" borderId="36" xfId="0" applyFont="1" applyFill="1" applyBorder="1" applyAlignment="1" applyProtection="1">
      <alignment horizontal="center" vertical="center" wrapText="1" readingOrder="1"/>
    </xf>
    <xf numFmtId="0" fontId="12" fillId="13" borderId="37" xfId="0" applyFont="1" applyFill="1" applyBorder="1" applyAlignment="1" applyProtection="1">
      <alignment horizontal="center" vertical="center" wrapText="1" readingOrder="1"/>
    </xf>
    <xf numFmtId="0" fontId="12" fillId="17" borderId="38" xfId="0" applyFont="1" applyFill="1" applyBorder="1" applyAlignment="1" applyProtection="1">
      <alignment horizontal="center" vertical="center" wrapText="1" readingOrder="1"/>
    </xf>
    <xf numFmtId="0" fontId="12" fillId="17" borderId="10" xfId="0" applyFont="1" applyFill="1" applyBorder="1" applyAlignment="1" applyProtection="1">
      <alignment horizontal="center" vertical="center" wrapText="1" readingOrder="1"/>
    </xf>
    <xf numFmtId="0" fontId="12" fillId="16" borderId="31" xfId="0" applyFont="1" applyFill="1" applyBorder="1" applyAlignment="1" applyProtection="1">
      <alignment horizontal="center" vertical="center" wrapText="1" readingOrder="1"/>
    </xf>
    <xf numFmtId="0" fontId="12" fillId="16" borderId="32" xfId="0" applyFont="1" applyFill="1" applyBorder="1" applyAlignment="1" applyProtection="1">
      <alignment horizontal="center" vertical="center" wrapText="1" readingOrder="1"/>
    </xf>
    <xf numFmtId="0" fontId="12" fillId="15" borderId="10" xfId="0" applyFont="1" applyFill="1" applyBorder="1" applyAlignment="1" applyProtection="1">
      <alignment horizontal="center" vertical="center" wrapText="1" readingOrder="1"/>
    </xf>
    <xf numFmtId="0" fontId="12" fillId="15" borderId="39" xfId="0" applyFont="1" applyFill="1" applyBorder="1" applyAlignment="1" applyProtection="1">
      <alignment horizontal="center" vertical="center" wrapText="1" readingOrder="1"/>
    </xf>
    <xf numFmtId="0" fontId="14" fillId="12" borderId="26" xfId="0" applyFont="1" applyFill="1" applyBorder="1" applyAlignment="1" applyProtection="1">
      <alignment horizontal="center" vertical="center" wrapText="1" readingOrder="1"/>
    </xf>
    <xf numFmtId="0" fontId="14" fillId="12" borderId="27" xfId="0" applyFont="1" applyFill="1" applyBorder="1" applyAlignment="1" applyProtection="1">
      <alignment horizontal="center" vertical="center" wrapText="1" readingOrder="1"/>
    </xf>
    <xf numFmtId="0" fontId="12" fillId="13" borderId="28" xfId="0" applyFont="1" applyFill="1" applyBorder="1" applyAlignment="1" applyProtection="1">
      <alignment horizontal="center" vertical="center" wrapText="1" readingOrder="1"/>
    </xf>
    <xf numFmtId="0" fontId="12" fillId="13" borderId="29" xfId="0" applyFont="1" applyFill="1" applyBorder="1" applyAlignment="1" applyProtection="1">
      <alignment horizontal="center" vertical="center" wrapText="1" readingOrder="1"/>
    </xf>
    <xf numFmtId="0" fontId="12" fillId="14" borderId="30" xfId="0" applyFont="1" applyFill="1" applyBorder="1" applyAlignment="1" applyProtection="1">
      <alignment horizontal="center" vertical="center" wrapText="1" readingOrder="1"/>
    </xf>
    <xf numFmtId="0" fontId="12" fillId="14" borderId="31" xfId="0" applyFont="1" applyFill="1" applyBorder="1" applyAlignment="1" applyProtection="1">
      <alignment horizontal="center" vertical="center" wrapText="1" readingOrder="1"/>
    </xf>
    <xf numFmtId="0" fontId="12" fillId="15" borderId="31" xfId="0" applyFont="1" applyFill="1" applyBorder="1" applyAlignment="1" applyProtection="1">
      <alignment horizontal="center" vertical="center" wrapText="1" readingOrder="1"/>
    </xf>
    <xf numFmtId="0" fontId="12" fillId="17" borderId="46" xfId="0" applyFont="1" applyFill="1" applyBorder="1" applyAlignment="1" applyProtection="1">
      <alignment horizontal="center" vertical="center" wrapText="1" readingOrder="1"/>
    </xf>
    <xf numFmtId="0" fontId="12" fillId="17" borderId="47" xfId="0" applyFont="1" applyFill="1" applyBorder="1" applyAlignment="1" applyProtection="1">
      <alignment horizontal="center" vertical="center" wrapText="1" readingOrder="1"/>
    </xf>
    <xf numFmtId="0" fontId="9" fillId="11" borderId="0" xfId="0" applyFont="1" applyFill="1" applyAlignment="1" applyProtection="1">
      <alignment horizontal="center" vertical="center"/>
    </xf>
    <xf numFmtId="0" fontId="9" fillId="19" borderId="15" xfId="0" applyFont="1" applyFill="1" applyBorder="1" applyAlignment="1" applyProtection="1">
      <alignment horizontal="center" vertical="center" wrapText="1"/>
    </xf>
    <xf numFmtId="0" fontId="9" fillId="19" borderId="16" xfId="0" applyFont="1" applyFill="1" applyBorder="1" applyAlignment="1" applyProtection="1">
      <alignment horizontal="center" vertical="center" wrapText="1"/>
    </xf>
    <xf numFmtId="0" fontId="9" fillId="19" borderId="49" xfId="0" applyFont="1" applyFill="1" applyBorder="1" applyAlignment="1" applyProtection="1">
      <alignment horizontal="center" vertical="center" wrapText="1"/>
    </xf>
    <xf numFmtId="0" fontId="9" fillId="19" borderId="50" xfId="0" applyFont="1" applyFill="1" applyBorder="1" applyAlignment="1" applyProtection="1">
      <alignment horizontal="center" vertical="center" wrapText="1"/>
    </xf>
    <xf numFmtId="0" fontId="9" fillId="19" borderId="17" xfId="0" applyFont="1" applyFill="1" applyBorder="1" applyAlignment="1" applyProtection="1">
      <alignment horizontal="center" vertical="center" wrapText="1"/>
    </xf>
    <xf numFmtId="0" fontId="9" fillId="19" borderId="51" xfId="0" applyFont="1" applyFill="1" applyBorder="1" applyAlignment="1" applyProtection="1">
      <alignment horizontal="center" vertical="center" wrapText="1"/>
    </xf>
    <xf numFmtId="0" fontId="9" fillId="19" borderId="26" xfId="0" applyFont="1" applyFill="1" applyBorder="1" applyAlignment="1" applyProtection="1">
      <alignment horizontal="center" vertical="center" wrapText="1"/>
    </xf>
    <xf numFmtId="0" fontId="9" fillId="19" borderId="52" xfId="0" applyFont="1" applyFill="1" applyBorder="1" applyAlignment="1" applyProtection="1">
      <alignment horizontal="center" vertical="center" wrapText="1"/>
    </xf>
    <xf numFmtId="0" fontId="14" fillId="12" borderId="41" xfId="0" applyFont="1" applyFill="1" applyBorder="1" applyAlignment="1" applyProtection="1">
      <alignment horizontal="center" vertical="center" wrapText="1" readingOrder="1"/>
    </xf>
    <xf numFmtId="0" fontId="14" fillId="12" borderId="42" xfId="0" applyFont="1" applyFill="1" applyBorder="1" applyAlignment="1" applyProtection="1">
      <alignment horizontal="center" vertical="center" wrapText="1" readingOrder="1"/>
    </xf>
    <xf numFmtId="0" fontId="12" fillId="13" borderId="43" xfId="0" applyFont="1" applyFill="1" applyBorder="1" applyAlignment="1" applyProtection="1">
      <alignment horizontal="center" vertical="center" wrapText="1" readingOrder="1"/>
    </xf>
    <xf numFmtId="0" fontId="12" fillId="13" borderId="44" xfId="0" applyFont="1" applyFill="1" applyBorder="1" applyAlignment="1" applyProtection="1">
      <alignment horizontal="center" vertical="center" wrapText="1" readingOrder="1"/>
    </xf>
    <xf numFmtId="0" fontId="12" fillId="18" borderId="45" xfId="0" applyFont="1" applyFill="1" applyBorder="1" applyAlignment="1" applyProtection="1">
      <alignment horizontal="center" vertical="center" wrapText="1" readingOrder="1"/>
    </xf>
    <xf numFmtId="0" fontId="12" fillId="18" borderId="46" xfId="0" applyFont="1" applyFill="1" applyBorder="1" applyAlignment="1" applyProtection="1">
      <alignment horizontal="center" vertical="center" wrapText="1" readingOrder="1"/>
    </xf>
    <xf numFmtId="0" fontId="12" fillId="0" borderId="25" xfId="0" applyFont="1" applyBorder="1" applyAlignment="1" applyProtection="1">
      <alignment horizontal="center" vertical="center" textRotation="90" wrapText="1" readingOrder="1"/>
    </xf>
    <xf numFmtId="0" fontId="12" fillId="0" borderId="33" xfId="0" applyFont="1" applyBorder="1" applyAlignment="1" applyProtection="1">
      <alignment horizontal="center" vertical="center" textRotation="90" wrapText="1" readingOrder="1"/>
    </xf>
    <xf numFmtId="0" fontId="12" fillId="0" borderId="40" xfId="0" applyFont="1" applyBorder="1" applyAlignment="1" applyProtection="1">
      <alignment horizontal="center" vertical="center" textRotation="90" wrapText="1" readingOrder="1"/>
    </xf>
    <xf numFmtId="0" fontId="12" fillId="18" borderId="38" xfId="0" applyFont="1" applyFill="1" applyBorder="1" applyAlignment="1" applyProtection="1">
      <alignment horizontal="center" vertical="center" wrapText="1" readingOrder="1"/>
    </xf>
    <xf numFmtId="0" fontId="12" fillId="18" borderId="10" xfId="0" applyFont="1" applyFill="1" applyBorder="1" applyAlignment="1" applyProtection="1">
      <alignment horizontal="center" vertical="center" wrapText="1" readingOrder="1"/>
    </xf>
    <xf numFmtId="0" fontId="18" fillId="0" borderId="54" xfId="0" quotePrefix="1" applyFont="1" applyFill="1" applyBorder="1" applyAlignment="1" applyProtection="1">
      <alignment horizontal="center" vertical="center" wrapText="1"/>
    </xf>
    <xf numFmtId="0" fontId="18" fillId="0" borderId="10" xfId="0" quotePrefix="1" applyFont="1" applyFill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57" xfId="0" applyFont="1" applyBorder="1" applyAlignment="1" applyProtection="1">
      <alignment horizontal="center" vertical="center" wrapText="1"/>
    </xf>
    <xf numFmtId="0" fontId="19" fillId="21" borderId="59" xfId="0" applyFont="1" applyFill="1" applyBorder="1" applyAlignment="1" applyProtection="1">
      <alignment horizontal="center" vertical="center" wrapText="1"/>
    </xf>
    <xf numFmtId="0" fontId="19" fillId="21" borderId="56" xfId="0" applyFont="1" applyFill="1" applyBorder="1" applyAlignment="1" applyProtection="1">
      <alignment horizontal="center" vertical="center" wrapText="1"/>
    </xf>
    <xf numFmtId="0" fontId="19" fillId="21" borderId="57" xfId="0" applyFont="1" applyFill="1" applyBorder="1" applyAlignment="1" applyProtection="1">
      <alignment horizontal="center" vertical="center" wrapText="1"/>
    </xf>
    <xf numFmtId="0" fontId="17" fillId="20" borderId="60" xfId="0" applyFont="1" applyFill="1" applyBorder="1" applyAlignment="1" applyProtection="1">
      <alignment horizontal="center" vertical="center"/>
    </xf>
    <xf numFmtId="0" fontId="17" fillId="20" borderId="61" xfId="0" applyFont="1" applyFill="1" applyBorder="1" applyAlignment="1" applyProtection="1">
      <alignment horizontal="center" vertical="center"/>
    </xf>
    <xf numFmtId="0" fontId="17" fillId="20" borderId="62" xfId="0" applyFont="1" applyFill="1" applyBorder="1" applyAlignment="1" applyProtection="1">
      <alignment horizontal="center" vertical="center"/>
    </xf>
    <xf numFmtId="0" fontId="18" fillId="0" borderId="57" xfId="0" quotePrefix="1" applyFont="1" applyBorder="1" applyAlignment="1" applyProtection="1">
      <alignment horizontal="center" vertical="center" wrapText="1"/>
    </xf>
    <xf numFmtId="0" fontId="18" fillId="0" borderId="10" xfId="0" quotePrefix="1" applyFont="1" applyBorder="1" applyAlignment="1" applyProtection="1">
      <alignment horizontal="center" vertical="center" wrapText="1"/>
    </xf>
    <xf numFmtId="0" fontId="18" fillId="0" borderId="10" xfId="0" quotePrefix="1" applyFont="1" applyBorder="1" applyAlignment="1" applyProtection="1">
      <alignment horizontal="left" vertical="center" wrapText="1"/>
    </xf>
    <xf numFmtId="0" fontId="17" fillId="20" borderId="30" xfId="0" applyFont="1" applyFill="1" applyBorder="1" applyAlignment="1" applyProtection="1">
      <alignment horizontal="center" vertical="center"/>
    </xf>
    <xf numFmtId="0" fontId="17" fillId="20" borderId="31" xfId="0" applyFont="1" applyFill="1" applyBorder="1" applyAlignment="1" applyProtection="1">
      <alignment horizontal="center" vertical="center"/>
    </xf>
    <xf numFmtId="0" fontId="17" fillId="20" borderId="32" xfId="0" applyFont="1" applyFill="1" applyBorder="1" applyAlignment="1" applyProtection="1">
      <alignment horizontal="center" vertical="center"/>
    </xf>
    <xf numFmtId="0" fontId="17" fillId="20" borderId="45" xfId="0" applyFont="1" applyFill="1" applyBorder="1" applyAlignment="1" applyProtection="1">
      <alignment horizontal="center" vertical="center"/>
    </xf>
    <xf numFmtId="0" fontId="17" fillId="20" borderId="46" xfId="0" applyFont="1" applyFill="1" applyBorder="1" applyAlignment="1" applyProtection="1">
      <alignment horizontal="center" vertical="center"/>
    </xf>
    <xf numFmtId="0" fontId="17" fillId="20" borderId="47" xfId="0" applyFont="1" applyFill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18" fillId="0" borderId="53" xfId="0" quotePrefix="1" applyFont="1" applyBorder="1" applyAlignment="1" applyProtection="1">
      <alignment horizontal="center" vertical="center" wrapText="1"/>
    </xf>
    <xf numFmtId="0" fontId="18" fillId="0" borderId="54" xfId="0" quotePrefix="1" applyFont="1" applyBorder="1" applyAlignment="1" applyProtection="1">
      <alignment horizontal="center" vertical="center" wrapText="1"/>
    </xf>
    <xf numFmtId="0" fontId="18" fillId="0" borderId="54" xfId="0" quotePrefix="1" applyFont="1" applyFill="1" applyBorder="1" applyAlignment="1" applyProtection="1">
      <alignment horizontal="left" vertical="center" wrapText="1"/>
    </xf>
    <xf numFmtId="0" fontId="18" fillId="0" borderId="10" xfId="0" quotePrefix="1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justify" vertical="center" wrapText="1"/>
    </xf>
  </cellXfs>
  <cellStyles count="3">
    <cellStyle name="Normal" xfId="0" builtinId="0"/>
    <cellStyle name="Normal 3" xfId="1" xr:uid="{00000000-0005-0000-0000-000001000000}"/>
    <cellStyle name="Normale 2" xfId="2" xr:uid="{00000000-0005-0000-0000-000002000000}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250028</xdr:colOff>
      <xdr:row>15</xdr:row>
      <xdr:rowOff>35719</xdr:rowOff>
    </xdr:from>
    <xdr:to>
      <xdr:col>5</xdr:col>
      <xdr:colOff>404809</xdr:colOff>
      <xdr:row>15</xdr:row>
      <xdr:rowOff>190500</xdr:rowOff>
    </xdr:to>
    <xdr:sp macro="" textlink="">
      <xdr:nvSpPr>
        <xdr:cNvPr id="2" name="2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59953" y="6465094"/>
          <a:ext cx="154781" cy="154781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5</xdr:col>
      <xdr:colOff>247650</xdr:colOff>
      <xdr:row>16</xdr:row>
      <xdr:rowOff>33337</xdr:rowOff>
    </xdr:from>
    <xdr:to>
      <xdr:col>5</xdr:col>
      <xdr:colOff>402431</xdr:colOff>
      <xdr:row>16</xdr:row>
      <xdr:rowOff>188118</xdr:rowOff>
    </xdr:to>
    <xdr:sp macro="" textlink="">
      <xdr:nvSpPr>
        <xdr:cNvPr id="3" name="3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57575" y="6691312"/>
          <a:ext cx="154781" cy="154781"/>
        </a:xfrm>
        <a:prstGeom prst="ellipse">
          <a:avLst/>
        </a:prstGeom>
        <a:solidFill>
          <a:schemeClr val="accent6">
            <a:lumMod val="7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12</xdr:col>
      <xdr:colOff>259490</xdr:colOff>
      <xdr:row>15</xdr:row>
      <xdr:rowOff>33341</xdr:rowOff>
    </xdr:from>
    <xdr:to>
      <xdr:col>12</xdr:col>
      <xdr:colOff>414271</xdr:colOff>
      <xdr:row>15</xdr:row>
      <xdr:rowOff>188122</xdr:rowOff>
    </xdr:to>
    <xdr:sp macro="" textlink="">
      <xdr:nvSpPr>
        <xdr:cNvPr id="4" name="4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03140" y="6462716"/>
          <a:ext cx="154781" cy="154781"/>
        </a:xfrm>
        <a:prstGeom prst="ellipse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12</xdr:col>
      <xdr:colOff>257112</xdr:colOff>
      <xdr:row>16</xdr:row>
      <xdr:rowOff>30959</xdr:rowOff>
    </xdr:from>
    <xdr:to>
      <xdr:col>12</xdr:col>
      <xdr:colOff>411893</xdr:colOff>
      <xdr:row>16</xdr:row>
      <xdr:rowOff>185740</xdr:rowOff>
    </xdr:to>
    <xdr:sp macro="" textlink="">
      <xdr:nvSpPr>
        <xdr:cNvPr id="5" name="5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00762" y="6688934"/>
          <a:ext cx="154781" cy="154781"/>
        </a:xfrm>
        <a:prstGeom prst="ellipse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19</xdr:col>
      <xdr:colOff>221327</xdr:colOff>
      <xdr:row>15</xdr:row>
      <xdr:rowOff>30963</xdr:rowOff>
    </xdr:from>
    <xdr:to>
      <xdr:col>19</xdr:col>
      <xdr:colOff>376108</xdr:colOff>
      <xdr:row>15</xdr:row>
      <xdr:rowOff>185744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51102" y="6460338"/>
          <a:ext cx="154781" cy="154781"/>
        </a:xfrm>
        <a:prstGeom prst="ellipse">
          <a:avLst/>
        </a:prstGeom>
        <a:solidFill>
          <a:srgbClr val="008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264584</xdr:colOff>
      <xdr:row>0</xdr:row>
      <xdr:rowOff>127000</xdr:rowOff>
    </xdr:from>
    <xdr:to>
      <xdr:col>0</xdr:col>
      <xdr:colOff>1504347</xdr:colOff>
      <xdr:row>2</xdr:row>
      <xdr:rowOff>290284</xdr:rowOff>
    </xdr:to>
    <xdr:pic>
      <xdr:nvPicPr>
        <xdr:cNvPr id="7" name="Picture 4" descr="logowor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8"/>
        <a:stretch>
          <a:fillRect/>
        </a:stretch>
      </xdr:blipFill>
      <xdr:spPr bwMode="auto">
        <a:xfrm>
          <a:off x="264584" y="127000"/>
          <a:ext cx="1239763" cy="668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zoomScale="130" zoomScaleNormal="130" workbookViewId="0">
      <pane ySplit="3" topLeftCell="A4" activePane="bottomLeft" state="frozen"/>
      <selection pane="bottomLeft" activeCell="F4" sqref="F4"/>
    </sheetView>
  </sheetViews>
  <sheetFormatPr baseColWidth="10" defaultRowHeight="15" x14ac:dyDescent="0.25"/>
  <cols>
    <col min="1" max="1" width="4.5703125" customWidth="1"/>
    <col min="2" max="2" width="6.42578125" customWidth="1"/>
    <col min="3" max="3" width="4" customWidth="1"/>
    <col min="4" max="4" width="4.85546875" customWidth="1"/>
    <col min="5" max="5" width="5" customWidth="1"/>
    <col min="6" max="6" width="32" style="60" customWidth="1"/>
    <col min="7" max="7" width="27.42578125" style="60" customWidth="1"/>
    <col min="8" max="8" width="18.42578125" style="70" customWidth="1"/>
    <col min="9" max="9" width="6.7109375" customWidth="1"/>
    <col min="10" max="10" width="6.42578125" customWidth="1"/>
    <col min="11" max="11" width="8" customWidth="1"/>
    <col min="12" max="12" width="6.5703125" customWidth="1"/>
    <col min="13" max="13" width="18.5703125" style="70" customWidth="1"/>
    <col min="14" max="17" width="7.42578125" hidden="1" customWidth="1"/>
    <col min="18" max="18" width="8.5703125" customWidth="1"/>
    <col min="19" max="19" width="0" hidden="1" customWidth="1"/>
    <col min="20" max="20" width="10.5703125" hidden="1" customWidth="1"/>
    <col min="21" max="21" width="10.7109375" hidden="1" customWidth="1"/>
    <col min="22" max="22" width="10.140625" hidden="1" customWidth="1"/>
    <col min="23" max="23" width="8.7109375" hidden="1" customWidth="1"/>
  </cols>
  <sheetData>
    <row r="1" spans="1:24" ht="11.25" customHeight="1" thickBot="1" x14ac:dyDescent="0.3">
      <c r="A1" s="89" t="s">
        <v>30</v>
      </c>
      <c r="B1" s="81" t="s">
        <v>31</v>
      </c>
      <c r="C1" s="81" t="s">
        <v>32</v>
      </c>
      <c r="D1" s="81" t="s">
        <v>33</v>
      </c>
      <c r="E1" s="81" t="s">
        <v>34</v>
      </c>
      <c r="F1" s="87" t="s">
        <v>35</v>
      </c>
      <c r="G1" s="87" t="s">
        <v>165</v>
      </c>
      <c r="H1" s="89" t="s">
        <v>36</v>
      </c>
      <c r="I1" s="81" t="s">
        <v>37</v>
      </c>
      <c r="J1" s="81" t="s">
        <v>38</v>
      </c>
      <c r="K1" s="81" t="s">
        <v>39</v>
      </c>
      <c r="L1" s="84" t="s">
        <v>41</v>
      </c>
      <c r="M1" s="94" t="s">
        <v>42</v>
      </c>
      <c r="N1" s="92" t="s">
        <v>43</v>
      </c>
      <c r="O1" s="97"/>
      <c r="P1" s="97"/>
      <c r="Q1" s="93"/>
      <c r="R1" s="84" t="s">
        <v>44</v>
      </c>
      <c r="S1" s="84" t="s">
        <v>45</v>
      </c>
      <c r="T1" s="84" t="s">
        <v>46</v>
      </c>
      <c r="U1" s="84" t="s">
        <v>47</v>
      </c>
      <c r="V1" s="92" t="s">
        <v>48</v>
      </c>
      <c r="W1" s="93"/>
      <c r="X1" s="5"/>
    </row>
    <row r="2" spans="1:24" ht="22.5" customHeight="1" x14ac:dyDescent="0.25">
      <c r="A2" s="90"/>
      <c r="B2" s="82"/>
      <c r="C2" s="82"/>
      <c r="D2" s="82"/>
      <c r="E2" s="82"/>
      <c r="F2" s="87"/>
      <c r="G2" s="87"/>
      <c r="H2" s="90"/>
      <c r="I2" s="82"/>
      <c r="J2" s="82"/>
      <c r="K2" s="82"/>
      <c r="L2" s="85"/>
      <c r="M2" s="95"/>
      <c r="N2" s="84" t="s">
        <v>37</v>
      </c>
      <c r="O2" s="84" t="s">
        <v>38</v>
      </c>
      <c r="P2" s="84" t="s">
        <v>39</v>
      </c>
      <c r="Q2" s="84" t="s">
        <v>40</v>
      </c>
      <c r="R2" s="85"/>
      <c r="S2" s="85"/>
      <c r="T2" s="85"/>
      <c r="U2" s="85"/>
      <c r="V2" s="84" t="s">
        <v>49</v>
      </c>
      <c r="W2" s="84" t="s">
        <v>50</v>
      </c>
      <c r="X2" s="5"/>
    </row>
    <row r="3" spans="1:24" ht="22.5" customHeight="1" thickBot="1" x14ac:dyDescent="0.3">
      <c r="A3" s="91"/>
      <c r="B3" s="83"/>
      <c r="C3" s="83"/>
      <c r="D3" s="83"/>
      <c r="E3" s="83"/>
      <c r="F3" s="88"/>
      <c r="G3" s="88"/>
      <c r="H3" s="91"/>
      <c r="I3" s="83"/>
      <c r="J3" s="83"/>
      <c r="K3" s="83"/>
      <c r="L3" s="86"/>
      <c r="M3" s="96"/>
      <c r="N3" s="86"/>
      <c r="O3" s="86"/>
      <c r="P3" s="86"/>
      <c r="Q3" s="86"/>
      <c r="R3" s="86"/>
      <c r="S3" s="86"/>
      <c r="T3" s="86"/>
      <c r="U3" s="86"/>
      <c r="V3" s="86"/>
      <c r="W3" s="86"/>
      <c r="X3" s="5"/>
    </row>
    <row r="4" spans="1:24" ht="86.25" customHeight="1" thickBot="1" x14ac:dyDescent="0.3">
      <c r="A4" s="11">
        <v>1</v>
      </c>
      <c r="B4" s="1" t="s">
        <v>0</v>
      </c>
      <c r="C4" s="1" t="s">
        <v>1</v>
      </c>
      <c r="D4" s="1" t="s">
        <v>14</v>
      </c>
      <c r="E4" s="1" t="s">
        <v>54</v>
      </c>
      <c r="F4" s="61" t="s">
        <v>55</v>
      </c>
      <c r="G4" s="61" t="s">
        <v>167</v>
      </c>
      <c r="H4" s="2" t="s">
        <v>56</v>
      </c>
      <c r="I4" s="2" t="s">
        <v>101</v>
      </c>
      <c r="J4" s="2" t="s">
        <v>111</v>
      </c>
      <c r="K4" s="2" t="str">
        <f>+VLOOKUP((J4&amp;I4),data!G:H,2,FALSE)</f>
        <v>Medio</v>
      </c>
      <c r="L4" s="1" t="s">
        <v>2</v>
      </c>
      <c r="M4" s="2" t="s">
        <v>205</v>
      </c>
      <c r="N4" s="2"/>
      <c r="O4" s="2"/>
      <c r="P4" s="2"/>
      <c r="Q4" s="1"/>
      <c r="R4" s="2" t="s">
        <v>166</v>
      </c>
      <c r="S4" s="1" t="s">
        <v>2</v>
      </c>
      <c r="T4" s="3" t="s">
        <v>3</v>
      </c>
      <c r="U4" s="3" t="s">
        <v>4</v>
      </c>
      <c r="V4" s="1" t="s">
        <v>15</v>
      </c>
      <c r="W4" s="1" t="s">
        <v>53</v>
      </c>
    </row>
    <row r="5" spans="1:24" ht="86.25" customHeight="1" thickBot="1" x14ac:dyDescent="0.3">
      <c r="A5" s="13">
        <v>2</v>
      </c>
      <c r="B5" s="3" t="s">
        <v>0</v>
      </c>
      <c r="C5" s="3" t="s">
        <v>1</v>
      </c>
      <c r="D5" s="3" t="s">
        <v>14</v>
      </c>
      <c r="E5" s="3" t="s">
        <v>54</v>
      </c>
      <c r="F5" s="62" t="s">
        <v>206</v>
      </c>
      <c r="G5" s="62" t="s">
        <v>207</v>
      </c>
      <c r="H5" s="4" t="s">
        <v>64</v>
      </c>
      <c r="I5" s="2" t="s">
        <v>102</v>
      </c>
      <c r="J5" s="2" t="s">
        <v>113</v>
      </c>
      <c r="K5" s="2" t="str">
        <f>+VLOOKUP((J5&amp;I5),data!G:H,2,FALSE)</f>
        <v>Bajo</v>
      </c>
      <c r="L5" s="3" t="s">
        <v>2</v>
      </c>
      <c r="M5" s="4" t="s">
        <v>168</v>
      </c>
      <c r="N5" s="4"/>
      <c r="O5" s="4"/>
      <c r="P5" s="2"/>
      <c r="Q5" s="3"/>
      <c r="R5" s="4" t="s">
        <v>166</v>
      </c>
      <c r="S5" s="3" t="s">
        <v>2</v>
      </c>
      <c r="T5" s="3" t="s">
        <v>3</v>
      </c>
      <c r="U5" s="3" t="s">
        <v>4</v>
      </c>
      <c r="V5" s="3" t="s">
        <v>65</v>
      </c>
      <c r="W5" s="1" t="s">
        <v>53</v>
      </c>
    </row>
    <row r="6" spans="1:24" ht="86.25" customHeight="1" thickBot="1" x14ac:dyDescent="0.3">
      <c r="A6" s="12">
        <v>4</v>
      </c>
      <c r="B6" s="1" t="s">
        <v>6</v>
      </c>
      <c r="C6" s="1" t="s">
        <v>57</v>
      </c>
      <c r="D6" s="1" t="s">
        <v>14</v>
      </c>
      <c r="E6" s="1" t="s">
        <v>77</v>
      </c>
      <c r="F6" s="78" t="s">
        <v>183</v>
      </c>
      <c r="G6" s="61" t="s">
        <v>169</v>
      </c>
      <c r="H6" s="2" t="s">
        <v>58</v>
      </c>
      <c r="I6" s="2" t="s">
        <v>101</v>
      </c>
      <c r="J6" s="2" t="s">
        <v>113</v>
      </c>
      <c r="K6" s="2" t="str">
        <f>+VLOOKUP((J6&amp;I6),data!G:H,2,FALSE)</f>
        <v>Bajo</v>
      </c>
      <c r="L6" s="1" t="s">
        <v>59</v>
      </c>
      <c r="M6" s="2" t="s">
        <v>60</v>
      </c>
      <c r="N6" s="2"/>
      <c r="O6" s="2"/>
      <c r="P6" s="2"/>
      <c r="Q6" s="1"/>
      <c r="R6" s="2" t="s">
        <v>166</v>
      </c>
      <c r="S6" s="1" t="s">
        <v>23</v>
      </c>
      <c r="T6" s="3" t="s">
        <v>4</v>
      </c>
      <c r="U6" s="1" t="s">
        <v>61</v>
      </c>
      <c r="V6" s="1" t="s">
        <v>62</v>
      </c>
      <c r="W6" s="1" t="s">
        <v>13</v>
      </c>
    </row>
    <row r="7" spans="1:24" ht="86.25" customHeight="1" thickBot="1" x14ac:dyDescent="0.3">
      <c r="A7" s="14">
        <v>5</v>
      </c>
      <c r="B7" s="7" t="s">
        <v>6</v>
      </c>
      <c r="C7" s="7" t="s">
        <v>1</v>
      </c>
      <c r="D7" s="7" t="s">
        <v>7</v>
      </c>
      <c r="E7" s="7" t="s">
        <v>77</v>
      </c>
      <c r="F7" s="73" t="s">
        <v>170</v>
      </c>
      <c r="G7" s="71" t="s">
        <v>173</v>
      </c>
      <c r="H7" s="74" t="s">
        <v>171</v>
      </c>
      <c r="I7" s="2" t="s">
        <v>102</v>
      </c>
      <c r="J7" s="2" t="s">
        <v>112</v>
      </c>
      <c r="K7" s="2" t="str">
        <f>+VLOOKUP((J7&amp;I7),data!G:H,2,FALSE)</f>
        <v>Medio</v>
      </c>
      <c r="L7" s="7" t="s">
        <v>2</v>
      </c>
      <c r="M7" s="6" t="s">
        <v>172</v>
      </c>
      <c r="N7" s="6"/>
      <c r="O7" s="6"/>
      <c r="P7" s="6"/>
      <c r="Q7" s="7"/>
      <c r="R7" s="6" t="s">
        <v>166</v>
      </c>
      <c r="S7" s="7" t="s">
        <v>9</v>
      </c>
      <c r="T7" s="7" t="s">
        <v>10</v>
      </c>
      <c r="U7" s="7" t="s">
        <v>11</v>
      </c>
      <c r="V7" s="7" t="s">
        <v>12</v>
      </c>
      <c r="W7" s="7" t="s">
        <v>13</v>
      </c>
    </row>
    <row r="8" spans="1:24" ht="86.25" customHeight="1" thickBot="1" x14ac:dyDescent="0.3">
      <c r="A8" s="12">
        <v>6</v>
      </c>
      <c r="B8" s="1" t="s">
        <v>6</v>
      </c>
      <c r="C8" s="1" t="s">
        <v>1</v>
      </c>
      <c r="D8" s="1" t="s">
        <v>14</v>
      </c>
      <c r="E8" s="1" t="s">
        <v>22</v>
      </c>
      <c r="F8" s="61" t="s">
        <v>174</v>
      </c>
      <c r="G8" s="61" t="s">
        <v>184</v>
      </c>
      <c r="H8" s="75" t="s">
        <v>208</v>
      </c>
      <c r="I8" s="2" t="s">
        <v>102</v>
      </c>
      <c r="J8" s="2" t="s">
        <v>113</v>
      </c>
      <c r="K8" s="2" t="str">
        <f>+VLOOKUP((J8&amp;I8),data!G:H,2,FALSE)</f>
        <v>Bajo</v>
      </c>
      <c r="L8" s="1" t="s">
        <v>2</v>
      </c>
      <c r="M8" s="2" t="s">
        <v>81</v>
      </c>
      <c r="N8" s="2"/>
      <c r="O8" s="2"/>
      <c r="P8" s="2"/>
      <c r="Q8" s="1"/>
      <c r="R8" s="2" t="s">
        <v>166</v>
      </c>
      <c r="S8" s="1" t="s">
        <v>2</v>
      </c>
      <c r="T8" s="3" t="s">
        <v>3</v>
      </c>
      <c r="U8" s="3" t="s">
        <v>4</v>
      </c>
      <c r="V8" s="1" t="s">
        <v>82</v>
      </c>
      <c r="W8" s="1" t="s">
        <v>5</v>
      </c>
    </row>
    <row r="9" spans="1:24" ht="86.25" customHeight="1" thickBot="1" x14ac:dyDescent="0.3">
      <c r="A9" s="18">
        <v>7</v>
      </c>
      <c r="B9" s="22" t="s">
        <v>0</v>
      </c>
      <c r="C9" s="23" t="s">
        <v>1</v>
      </c>
      <c r="D9" s="23" t="s">
        <v>14</v>
      </c>
      <c r="E9" s="24" t="s">
        <v>78</v>
      </c>
      <c r="F9" s="76" t="s">
        <v>175</v>
      </c>
      <c r="G9" s="63" t="s">
        <v>202</v>
      </c>
      <c r="H9" s="25" t="s">
        <v>68</v>
      </c>
      <c r="I9" s="2" t="s">
        <v>102</v>
      </c>
      <c r="J9" s="2" t="s">
        <v>111</v>
      </c>
      <c r="K9" s="2" t="str">
        <f>+VLOOKUP((J9&amp;I9),data!G:H,2,FALSE)</f>
        <v>Alto</v>
      </c>
      <c r="L9" s="24" t="s">
        <v>26</v>
      </c>
      <c r="M9" s="25" t="s">
        <v>67</v>
      </c>
      <c r="N9" s="25"/>
      <c r="O9" s="25"/>
      <c r="P9" s="25"/>
      <c r="Q9" s="24"/>
      <c r="R9" s="25" t="s">
        <v>166</v>
      </c>
      <c r="S9" s="24" t="s">
        <v>2</v>
      </c>
      <c r="T9" s="23" t="s">
        <v>27</v>
      </c>
      <c r="U9" s="23" t="s">
        <v>28</v>
      </c>
      <c r="V9" s="24" t="s">
        <v>29</v>
      </c>
      <c r="W9" s="24" t="s">
        <v>21</v>
      </c>
    </row>
    <row r="10" spans="1:24" ht="86.25" customHeight="1" thickBot="1" x14ac:dyDescent="0.3">
      <c r="A10" s="21">
        <v>8</v>
      </c>
      <c r="B10" s="27" t="s">
        <v>0</v>
      </c>
      <c r="C10" s="27" t="s">
        <v>1</v>
      </c>
      <c r="D10" s="27" t="s">
        <v>14</v>
      </c>
      <c r="E10" s="28" t="s">
        <v>78</v>
      </c>
      <c r="F10" s="77" t="s">
        <v>177</v>
      </c>
      <c r="G10" s="64" t="s">
        <v>176</v>
      </c>
      <c r="H10" s="67"/>
      <c r="I10" s="2" t="s">
        <v>101</v>
      </c>
      <c r="J10" s="2" t="s">
        <v>111</v>
      </c>
      <c r="K10" s="2" t="str">
        <f>+VLOOKUP((J10&amp;I10),data!G:H,2,FALSE)</f>
        <v>Medio</v>
      </c>
      <c r="L10" s="3" t="s">
        <v>2</v>
      </c>
      <c r="M10" s="2" t="s">
        <v>178</v>
      </c>
      <c r="N10" s="10"/>
      <c r="O10" s="10"/>
      <c r="P10" s="10"/>
      <c r="Q10" s="10"/>
      <c r="R10" s="10" t="s">
        <v>166</v>
      </c>
      <c r="S10" s="10"/>
      <c r="T10" s="10"/>
      <c r="U10" s="10"/>
      <c r="V10" s="10"/>
      <c r="W10" s="10"/>
    </row>
    <row r="11" spans="1:24" ht="86.25" customHeight="1" thickBot="1" x14ac:dyDescent="0.3">
      <c r="A11" s="17">
        <v>9</v>
      </c>
      <c r="B11" s="3" t="s">
        <v>0</v>
      </c>
      <c r="C11" s="3" t="s">
        <v>1</v>
      </c>
      <c r="D11" s="3" t="s">
        <v>14</v>
      </c>
      <c r="E11" s="3" t="s">
        <v>51</v>
      </c>
      <c r="F11" s="78" t="s">
        <v>179</v>
      </c>
      <c r="G11" s="62" t="s">
        <v>180</v>
      </c>
      <c r="H11" s="4" t="s">
        <v>52</v>
      </c>
      <c r="I11" s="2" t="s">
        <v>101</v>
      </c>
      <c r="J11" s="2" t="s">
        <v>111</v>
      </c>
      <c r="K11" s="2" t="str">
        <f>+VLOOKUP((J11&amp;I11),data!G:H,2,FALSE)</f>
        <v>Medio</v>
      </c>
      <c r="L11" s="3" t="s">
        <v>2</v>
      </c>
      <c r="M11" s="2" t="s">
        <v>181</v>
      </c>
      <c r="N11" s="4"/>
      <c r="O11" s="4"/>
      <c r="P11" s="2"/>
      <c r="Q11" s="3"/>
      <c r="R11" s="4" t="s">
        <v>166</v>
      </c>
      <c r="S11" s="3" t="s">
        <v>2</v>
      </c>
      <c r="T11" s="3" t="s">
        <v>3</v>
      </c>
      <c r="U11" s="3" t="s">
        <v>4</v>
      </c>
      <c r="V11" s="3" t="s">
        <v>63</v>
      </c>
      <c r="W11" s="3" t="s">
        <v>53</v>
      </c>
    </row>
    <row r="12" spans="1:24" ht="86.25" customHeight="1" thickBot="1" x14ac:dyDescent="0.3">
      <c r="A12" s="20">
        <v>10</v>
      </c>
      <c r="B12" s="27" t="s">
        <v>0</v>
      </c>
      <c r="C12" s="27" t="s">
        <v>1</v>
      </c>
      <c r="D12" s="27" t="s">
        <v>14</v>
      </c>
      <c r="E12" s="27" t="s">
        <v>51</v>
      </c>
      <c r="F12" s="77" t="s">
        <v>203</v>
      </c>
      <c r="G12" s="64" t="s">
        <v>182</v>
      </c>
      <c r="H12" s="69" t="s">
        <v>204</v>
      </c>
      <c r="I12" s="2" t="s">
        <v>102</v>
      </c>
      <c r="J12" s="2" t="s">
        <v>111</v>
      </c>
      <c r="K12" s="2" t="str">
        <f>+VLOOKUP((J12&amp;I12),data!G:H,2,FALSE)</f>
        <v>Alto</v>
      </c>
      <c r="L12" s="8" t="s">
        <v>2</v>
      </c>
      <c r="M12" s="2" t="s">
        <v>209</v>
      </c>
      <c r="N12" s="10"/>
      <c r="O12" s="10"/>
      <c r="P12" s="10"/>
      <c r="Q12" s="10"/>
      <c r="R12" s="10" t="s">
        <v>166</v>
      </c>
      <c r="S12" s="10"/>
      <c r="T12" s="10"/>
      <c r="U12" s="10"/>
      <c r="V12" s="10"/>
      <c r="W12" s="10"/>
    </row>
    <row r="13" spans="1:24" ht="86.25" customHeight="1" thickBot="1" x14ac:dyDescent="0.3">
      <c r="A13" s="16">
        <v>11</v>
      </c>
      <c r="B13" s="8" t="s">
        <v>0</v>
      </c>
      <c r="C13" s="8" t="s">
        <v>16</v>
      </c>
      <c r="D13" s="8" t="s">
        <v>14</v>
      </c>
      <c r="E13" s="7" t="s">
        <v>8</v>
      </c>
      <c r="F13" s="65" t="s">
        <v>185</v>
      </c>
      <c r="G13" s="72" t="s">
        <v>210</v>
      </c>
      <c r="H13" s="68" t="s">
        <v>66</v>
      </c>
      <c r="I13" s="2" t="s">
        <v>101</v>
      </c>
      <c r="J13" s="2" t="s">
        <v>111</v>
      </c>
      <c r="K13" s="2" t="str">
        <f>+VLOOKUP((J13&amp;I13),data!G:H,2,FALSE)</f>
        <v>Medio</v>
      </c>
      <c r="L13" s="8" t="s">
        <v>2</v>
      </c>
      <c r="M13" s="9" t="s">
        <v>211</v>
      </c>
      <c r="N13" s="9"/>
      <c r="O13" s="9"/>
      <c r="P13" s="6"/>
      <c r="Q13" s="8"/>
      <c r="R13" s="9" t="s">
        <v>166</v>
      </c>
      <c r="S13" s="8" t="s">
        <v>2</v>
      </c>
      <c r="T13" s="8" t="s">
        <v>10</v>
      </c>
      <c r="U13" s="8" t="s">
        <v>17</v>
      </c>
      <c r="V13" s="8" t="s">
        <v>18</v>
      </c>
      <c r="W13" s="8" t="s">
        <v>19</v>
      </c>
    </row>
    <row r="14" spans="1:24" ht="86.25" customHeight="1" thickBot="1" x14ac:dyDescent="0.3">
      <c r="A14" s="15">
        <v>15</v>
      </c>
      <c r="B14" s="1" t="s">
        <v>24</v>
      </c>
      <c r="C14" s="1" t="s">
        <v>1</v>
      </c>
      <c r="D14" s="1" t="s">
        <v>14</v>
      </c>
      <c r="E14" s="26" t="s">
        <v>8</v>
      </c>
      <c r="F14" s="79" t="s">
        <v>212</v>
      </c>
      <c r="G14" s="66" t="s">
        <v>201</v>
      </c>
      <c r="H14" s="2" t="s">
        <v>187</v>
      </c>
      <c r="I14" s="2" t="s">
        <v>101</v>
      </c>
      <c r="J14" s="2" t="s">
        <v>111</v>
      </c>
      <c r="K14" s="2" t="str">
        <f>+VLOOKUP((J14&amp;I14),data!G:H,2,FALSE)</f>
        <v>Medio</v>
      </c>
      <c r="L14" s="1" t="s">
        <v>186</v>
      </c>
      <c r="M14" s="2" t="s">
        <v>213</v>
      </c>
      <c r="N14" s="2"/>
      <c r="O14" s="2"/>
      <c r="P14" s="2"/>
      <c r="Q14" s="1"/>
      <c r="R14" s="2" t="s">
        <v>166</v>
      </c>
      <c r="S14" s="1" t="s">
        <v>20</v>
      </c>
      <c r="T14" s="3" t="s">
        <v>3</v>
      </c>
      <c r="U14" s="3" t="s">
        <v>4</v>
      </c>
      <c r="V14" s="1" t="s">
        <v>25</v>
      </c>
      <c r="W14" s="1" t="s">
        <v>5</v>
      </c>
    </row>
    <row r="15" spans="1:24" ht="86.25" customHeight="1" thickBot="1" x14ac:dyDescent="0.3">
      <c r="A15" s="19">
        <v>17</v>
      </c>
      <c r="B15" s="27" t="s">
        <v>0</v>
      </c>
      <c r="C15" s="27" t="s">
        <v>1</v>
      </c>
      <c r="D15" s="27" t="s">
        <v>14</v>
      </c>
      <c r="E15" s="28" t="s">
        <v>8</v>
      </c>
      <c r="F15" s="80" t="s">
        <v>188</v>
      </c>
      <c r="G15" s="64" t="s">
        <v>189</v>
      </c>
      <c r="H15" s="69" t="s">
        <v>214</v>
      </c>
      <c r="I15" s="2" t="s">
        <v>102</v>
      </c>
      <c r="J15" s="2" t="s">
        <v>112</v>
      </c>
      <c r="K15" s="2" t="str">
        <f>+VLOOKUP((J15&amp;I15),data!G:H,2,FALSE)</f>
        <v>Medio</v>
      </c>
      <c r="L15" s="29" t="s">
        <v>2</v>
      </c>
      <c r="M15" s="30" t="s">
        <v>69</v>
      </c>
      <c r="N15" s="30"/>
      <c r="O15" s="30"/>
      <c r="P15" s="30"/>
      <c r="Q15" s="27"/>
      <c r="R15" s="30" t="s">
        <v>166</v>
      </c>
      <c r="S15" s="27" t="s">
        <v>2</v>
      </c>
      <c r="T15" s="31" t="s">
        <v>3</v>
      </c>
      <c r="U15" s="31" t="s">
        <v>4</v>
      </c>
      <c r="V15" s="31" t="s">
        <v>70</v>
      </c>
      <c r="W15" s="31" t="s">
        <v>19</v>
      </c>
    </row>
    <row r="16" spans="1:24" ht="86.25" customHeight="1" thickBot="1" x14ac:dyDescent="0.3">
      <c r="A16" s="19">
        <v>18</v>
      </c>
      <c r="B16" s="27" t="s">
        <v>0</v>
      </c>
      <c r="C16" s="27" t="s">
        <v>1</v>
      </c>
      <c r="D16" s="27" t="s">
        <v>14</v>
      </c>
      <c r="E16" s="28" t="s">
        <v>8</v>
      </c>
      <c r="F16" s="80" t="s">
        <v>190</v>
      </c>
      <c r="G16" s="80" t="s">
        <v>191</v>
      </c>
      <c r="H16" s="69" t="s">
        <v>73</v>
      </c>
      <c r="I16" s="2" t="s">
        <v>102</v>
      </c>
      <c r="J16" s="2" t="s">
        <v>111</v>
      </c>
      <c r="K16" s="2" t="str">
        <f>+VLOOKUP((J16&amp;I16),data!G:H,2,FALSE)</f>
        <v>Alto</v>
      </c>
      <c r="L16" s="29" t="s">
        <v>2</v>
      </c>
      <c r="M16" s="69" t="s">
        <v>215</v>
      </c>
      <c r="N16" s="32"/>
      <c r="O16" s="32"/>
      <c r="P16" s="32"/>
      <c r="Q16" s="32"/>
      <c r="R16" s="30" t="s">
        <v>166</v>
      </c>
      <c r="S16" s="27" t="s">
        <v>2</v>
      </c>
      <c r="T16" s="33" t="s">
        <v>10</v>
      </c>
      <c r="U16" s="33" t="s">
        <v>71</v>
      </c>
      <c r="V16" s="34" t="s">
        <v>72</v>
      </c>
      <c r="W16" s="34" t="s">
        <v>5</v>
      </c>
    </row>
    <row r="17" spans="1:23" ht="86.25" customHeight="1" thickBot="1" x14ac:dyDescent="0.3">
      <c r="A17" s="19">
        <v>19</v>
      </c>
      <c r="B17" s="27" t="s">
        <v>0</v>
      </c>
      <c r="C17" s="27" t="s">
        <v>1</v>
      </c>
      <c r="D17" s="27" t="s">
        <v>14</v>
      </c>
      <c r="E17" s="28" t="s">
        <v>79</v>
      </c>
      <c r="F17" s="80" t="s">
        <v>193</v>
      </c>
      <c r="G17" s="64" t="s">
        <v>216</v>
      </c>
      <c r="H17" s="69" t="s">
        <v>192</v>
      </c>
      <c r="I17" s="2" t="s">
        <v>102</v>
      </c>
      <c r="J17" s="2" t="s">
        <v>111</v>
      </c>
      <c r="K17" s="2" t="str">
        <f>+VLOOKUP((J17&amp;I17),data!G:H,2,FALSE)</f>
        <v>Alto</v>
      </c>
      <c r="L17" s="29" t="s">
        <v>26</v>
      </c>
      <c r="M17" s="69" t="s">
        <v>194</v>
      </c>
      <c r="N17" s="32"/>
      <c r="O17" s="32"/>
      <c r="P17" s="32"/>
      <c r="Q17" s="32"/>
      <c r="R17" s="30" t="s">
        <v>166</v>
      </c>
      <c r="S17" s="32"/>
      <c r="T17" s="32"/>
      <c r="U17" s="32"/>
      <c r="V17" s="32"/>
      <c r="W17" s="32"/>
    </row>
    <row r="18" spans="1:23" ht="86.25" customHeight="1" thickBot="1" x14ac:dyDescent="0.3">
      <c r="A18" s="19">
        <v>20</v>
      </c>
      <c r="B18" s="27" t="s">
        <v>0</v>
      </c>
      <c r="C18" s="27" t="s">
        <v>1</v>
      </c>
      <c r="D18" s="27" t="s">
        <v>14</v>
      </c>
      <c r="E18" s="28" t="s">
        <v>80</v>
      </c>
      <c r="F18" s="80" t="s">
        <v>195</v>
      </c>
      <c r="G18" s="64" t="s">
        <v>217</v>
      </c>
      <c r="H18" s="69" t="s">
        <v>196</v>
      </c>
      <c r="I18" s="2" t="s">
        <v>102</v>
      </c>
      <c r="J18" s="2" t="s">
        <v>111</v>
      </c>
      <c r="K18" s="2" t="str">
        <f>+VLOOKUP((J18&amp;I18),data!G:H,2,FALSE)</f>
        <v>Alto</v>
      </c>
      <c r="L18" s="29" t="s">
        <v>26</v>
      </c>
      <c r="M18" s="69" t="s">
        <v>197</v>
      </c>
      <c r="N18" s="32"/>
      <c r="O18" s="32"/>
      <c r="P18" s="32"/>
      <c r="Q18" s="32"/>
      <c r="R18" s="35" t="s">
        <v>166</v>
      </c>
      <c r="S18" s="31" t="s">
        <v>2</v>
      </c>
      <c r="T18" s="29" t="s">
        <v>74</v>
      </c>
      <c r="U18" s="31" t="s">
        <v>4</v>
      </c>
      <c r="V18" s="31" t="s">
        <v>75</v>
      </c>
      <c r="W18" s="31" t="s">
        <v>76</v>
      </c>
    </row>
    <row r="19" spans="1:23" ht="86.25" customHeight="1" thickBot="1" x14ac:dyDescent="0.3">
      <c r="A19" s="19">
        <v>21</v>
      </c>
      <c r="B19" s="27" t="s">
        <v>0</v>
      </c>
      <c r="C19" s="27" t="s">
        <v>1</v>
      </c>
      <c r="D19" s="27" t="s">
        <v>14</v>
      </c>
      <c r="E19" s="28" t="s">
        <v>8</v>
      </c>
      <c r="F19" s="77" t="s">
        <v>199</v>
      </c>
      <c r="G19" s="64" t="s">
        <v>198</v>
      </c>
      <c r="H19" s="69" t="s">
        <v>200</v>
      </c>
      <c r="I19" s="2" t="s">
        <v>102</v>
      </c>
      <c r="J19" s="2" t="s">
        <v>112</v>
      </c>
      <c r="K19" s="2" t="str">
        <f>+VLOOKUP((J19&amp;I19),data!G:H,2,FALSE)</f>
        <v>Medio</v>
      </c>
      <c r="L19" s="29" t="s">
        <v>26</v>
      </c>
      <c r="M19" s="69" t="s">
        <v>218</v>
      </c>
      <c r="N19" s="32"/>
      <c r="O19" s="32"/>
      <c r="P19" s="32"/>
      <c r="Q19" s="32"/>
      <c r="R19" s="35" t="s">
        <v>166</v>
      </c>
      <c r="S19" s="32"/>
      <c r="T19" s="32"/>
      <c r="U19" s="32"/>
      <c r="V19" s="32"/>
      <c r="W19" s="32"/>
    </row>
  </sheetData>
  <autoFilter ref="A3:X19" xr:uid="{00000000-0009-0000-0000-000000000000}"/>
  <mergeCells count="25">
    <mergeCell ref="A1:A3"/>
    <mergeCell ref="B1:B3"/>
    <mergeCell ref="C1:C3"/>
    <mergeCell ref="D1:D3"/>
    <mergeCell ref="E1:E3"/>
    <mergeCell ref="M1:M3"/>
    <mergeCell ref="N1:Q1"/>
    <mergeCell ref="R1:R3"/>
    <mergeCell ref="S1:S3"/>
    <mergeCell ref="T1:T3"/>
    <mergeCell ref="V1:W1"/>
    <mergeCell ref="N2:N3"/>
    <mergeCell ref="O2:O3"/>
    <mergeCell ref="P2:P3"/>
    <mergeCell ref="Q2:Q3"/>
    <mergeCell ref="V2:V3"/>
    <mergeCell ref="W2:W3"/>
    <mergeCell ref="U1:U3"/>
    <mergeCell ref="J1:J3"/>
    <mergeCell ref="K1:K3"/>
    <mergeCell ref="L1:L3"/>
    <mergeCell ref="F1:F3"/>
    <mergeCell ref="H1:H3"/>
    <mergeCell ref="I1:I3"/>
    <mergeCell ref="G1:G3"/>
  </mergeCells>
  <conditionalFormatting sqref="K4:K19">
    <cfRule type="cellIs" dxfId="3" priority="5" operator="equal">
      <formula>"Muy Alto"</formula>
    </cfRule>
    <cfRule type="cellIs" dxfId="2" priority="6" operator="equal">
      <formula>"Alto"</formula>
    </cfRule>
    <cfRule type="cellIs" dxfId="1" priority="7" operator="equal">
      <formula>"Bajo"</formula>
    </cfRule>
    <cfRule type="cellIs" dxfId="0" priority="8" operator="equal">
      <formula>"Medio"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data!$A$2:$A$6</xm:f>
          </x14:formula1>
          <xm:sqref>J4:J19</xm:sqref>
        </x14:dataValidation>
        <x14:dataValidation type="list" allowBlank="1" showInputMessage="1" showErrorMessage="1" xr:uid="{00000000-0002-0000-0000-000001000000}">
          <x14:formula1>
            <xm:f>data!$C$2:$C$6</xm:f>
          </x14:formula1>
          <xm:sqref>I4:I19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P48"/>
  <sheetViews>
    <sheetView topLeftCell="A4" zoomScale="90" zoomScaleNormal="90" zoomScaleSheetLayoutView="80" workbookViewId="0">
      <selection activeCell="T11" sqref="T11:V11"/>
    </sheetView>
  </sheetViews>
  <sheetFormatPr baseColWidth="10" defaultRowHeight="12.75" x14ac:dyDescent="0.2"/>
  <cols>
    <col min="1" max="1" width="25" style="37" customWidth="1"/>
    <col min="2" max="2" width="5.140625" style="37" customWidth="1"/>
    <col min="3" max="3" width="6.7109375" style="37" customWidth="1"/>
    <col min="4" max="4" width="4.5703125" style="37" customWidth="1"/>
    <col min="5" max="13" width="6.7109375" style="37" customWidth="1"/>
    <col min="14" max="14" width="9" style="37" customWidth="1"/>
    <col min="15" max="30" width="6.7109375" style="37" customWidth="1"/>
    <col min="31" max="31" width="15.5703125" style="37" customWidth="1"/>
    <col min="32" max="32" width="7" style="37" customWidth="1"/>
    <col min="33" max="33" width="13.7109375" style="37" hidden="1" customWidth="1"/>
    <col min="34" max="34" width="11" style="37" hidden="1" customWidth="1"/>
    <col min="35" max="35" width="9" style="37" hidden="1" customWidth="1"/>
    <col min="36" max="256" width="11.42578125" style="37"/>
    <col min="257" max="269" width="6.7109375" style="37" customWidth="1"/>
    <col min="270" max="270" width="9" style="37" customWidth="1"/>
    <col min="271" max="286" width="6.7109375" style="37" customWidth="1"/>
    <col min="287" max="287" width="11.42578125" style="37" customWidth="1"/>
    <col min="288" max="288" width="8.5703125" style="37" customWidth="1"/>
    <col min="289" max="289" width="15.5703125" style="37" customWidth="1"/>
    <col min="290" max="290" width="13.7109375" style="37" customWidth="1"/>
    <col min="291" max="512" width="11.42578125" style="37"/>
    <col min="513" max="525" width="6.7109375" style="37" customWidth="1"/>
    <col min="526" max="526" width="9" style="37" customWidth="1"/>
    <col min="527" max="542" width="6.7109375" style="37" customWidth="1"/>
    <col min="543" max="543" width="11.42578125" style="37" customWidth="1"/>
    <col min="544" max="544" width="8.5703125" style="37" customWidth="1"/>
    <col min="545" max="545" width="15.5703125" style="37" customWidth="1"/>
    <col min="546" max="546" width="13.7109375" style="37" customWidth="1"/>
    <col min="547" max="768" width="11.42578125" style="37"/>
    <col min="769" max="781" width="6.7109375" style="37" customWidth="1"/>
    <col min="782" max="782" width="9" style="37" customWidth="1"/>
    <col min="783" max="798" width="6.7109375" style="37" customWidth="1"/>
    <col min="799" max="799" width="11.42578125" style="37" customWidth="1"/>
    <col min="800" max="800" width="8.5703125" style="37" customWidth="1"/>
    <col min="801" max="801" width="15.5703125" style="37" customWidth="1"/>
    <col min="802" max="802" width="13.7109375" style="37" customWidth="1"/>
    <col min="803" max="1024" width="11.42578125" style="37"/>
    <col min="1025" max="1037" width="6.7109375" style="37" customWidth="1"/>
    <col min="1038" max="1038" width="9" style="37" customWidth="1"/>
    <col min="1039" max="1054" width="6.7109375" style="37" customWidth="1"/>
    <col min="1055" max="1055" width="11.42578125" style="37" customWidth="1"/>
    <col min="1056" max="1056" width="8.5703125" style="37" customWidth="1"/>
    <col min="1057" max="1057" width="15.5703125" style="37" customWidth="1"/>
    <col min="1058" max="1058" width="13.7109375" style="37" customWidth="1"/>
    <col min="1059" max="1280" width="11.42578125" style="37"/>
    <col min="1281" max="1293" width="6.7109375" style="37" customWidth="1"/>
    <col min="1294" max="1294" width="9" style="37" customWidth="1"/>
    <col min="1295" max="1310" width="6.7109375" style="37" customWidth="1"/>
    <col min="1311" max="1311" width="11.42578125" style="37" customWidth="1"/>
    <col min="1312" max="1312" width="8.5703125" style="37" customWidth="1"/>
    <col min="1313" max="1313" width="15.5703125" style="37" customWidth="1"/>
    <col min="1314" max="1314" width="13.7109375" style="37" customWidth="1"/>
    <col min="1315" max="1536" width="11.42578125" style="37"/>
    <col min="1537" max="1549" width="6.7109375" style="37" customWidth="1"/>
    <col min="1550" max="1550" width="9" style="37" customWidth="1"/>
    <col min="1551" max="1566" width="6.7109375" style="37" customWidth="1"/>
    <col min="1567" max="1567" width="11.42578125" style="37" customWidth="1"/>
    <col min="1568" max="1568" width="8.5703125" style="37" customWidth="1"/>
    <col min="1569" max="1569" width="15.5703125" style="37" customWidth="1"/>
    <col min="1570" max="1570" width="13.7109375" style="37" customWidth="1"/>
    <col min="1571" max="1792" width="11.42578125" style="37"/>
    <col min="1793" max="1805" width="6.7109375" style="37" customWidth="1"/>
    <col min="1806" max="1806" width="9" style="37" customWidth="1"/>
    <col min="1807" max="1822" width="6.7109375" style="37" customWidth="1"/>
    <col min="1823" max="1823" width="11.42578125" style="37" customWidth="1"/>
    <col min="1824" max="1824" width="8.5703125" style="37" customWidth="1"/>
    <col min="1825" max="1825" width="15.5703125" style="37" customWidth="1"/>
    <col min="1826" max="1826" width="13.7109375" style="37" customWidth="1"/>
    <col min="1827" max="2048" width="11.42578125" style="37"/>
    <col min="2049" max="2061" width="6.7109375" style="37" customWidth="1"/>
    <col min="2062" max="2062" width="9" style="37" customWidth="1"/>
    <col min="2063" max="2078" width="6.7109375" style="37" customWidth="1"/>
    <col min="2079" max="2079" width="11.42578125" style="37" customWidth="1"/>
    <col min="2080" max="2080" width="8.5703125" style="37" customWidth="1"/>
    <col min="2081" max="2081" width="15.5703125" style="37" customWidth="1"/>
    <col min="2082" max="2082" width="13.7109375" style="37" customWidth="1"/>
    <col min="2083" max="2304" width="11.42578125" style="37"/>
    <col min="2305" max="2317" width="6.7109375" style="37" customWidth="1"/>
    <col min="2318" max="2318" width="9" style="37" customWidth="1"/>
    <col min="2319" max="2334" width="6.7109375" style="37" customWidth="1"/>
    <col min="2335" max="2335" width="11.42578125" style="37" customWidth="1"/>
    <col min="2336" max="2336" width="8.5703125" style="37" customWidth="1"/>
    <col min="2337" max="2337" width="15.5703125" style="37" customWidth="1"/>
    <col min="2338" max="2338" width="13.7109375" style="37" customWidth="1"/>
    <col min="2339" max="2560" width="11.42578125" style="37"/>
    <col min="2561" max="2573" width="6.7109375" style="37" customWidth="1"/>
    <col min="2574" max="2574" width="9" style="37" customWidth="1"/>
    <col min="2575" max="2590" width="6.7109375" style="37" customWidth="1"/>
    <col min="2591" max="2591" width="11.42578125" style="37" customWidth="1"/>
    <col min="2592" max="2592" width="8.5703125" style="37" customWidth="1"/>
    <col min="2593" max="2593" width="15.5703125" style="37" customWidth="1"/>
    <col min="2594" max="2594" width="13.7109375" style="37" customWidth="1"/>
    <col min="2595" max="2816" width="11.42578125" style="37"/>
    <col min="2817" max="2829" width="6.7109375" style="37" customWidth="1"/>
    <col min="2830" max="2830" width="9" style="37" customWidth="1"/>
    <col min="2831" max="2846" width="6.7109375" style="37" customWidth="1"/>
    <col min="2847" max="2847" width="11.42578125" style="37" customWidth="1"/>
    <col min="2848" max="2848" width="8.5703125" style="37" customWidth="1"/>
    <col min="2849" max="2849" width="15.5703125" style="37" customWidth="1"/>
    <col min="2850" max="2850" width="13.7109375" style="37" customWidth="1"/>
    <col min="2851" max="3072" width="11.42578125" style="37"/>
    <col min="3073" max="3085" width="6.7109375" style="37" customWidth="1"/>
    <col min="3086" max="3086" width="9" style="37" customWidth="1"/>
    <col min="3087" max="3102" width="6.7109375" style="37" customWidth="1"/>
    <col min="3103" max="3103" width="11.42578125" style="37" customWidth="1"/>
    <col min="3104" max="3104" width="8.5703125" style="37" customWidth="1"/>
    <col min="3105" max="3105" width="15.5703125" style="37" customWidth="1"/>
    <col min="3106" max="3106" width="13.7109375" style="37" customWidth="1"/>
    <col min="3107" max="3328" width="11.42578125" style="37"/>
    <col min="3329" max="3341" width="6.7109375" style="37" customWidth="1"/>
    <col min="3342" max="3342" width="9" style="37" customWidth="1"/>
    <col min="3343" max="3358" width="6.7109375" style="37" customWidth="1"/>
    <col min="3359" max="3359" width="11.42578125" style="37" customWidth="1"/>
    <col min="3360" max="3360" width="8.5703125" style="37" customWidth="1"/>
    <col min="3361" max="3361" width="15.5703125" style="37" customWidth="1"/>
    <col min="3362" max="3362" width="13.7109375" style="37" customWidth="1"/>
    <col min="3363" max="3584" width="11.42578125" style="37"/>
    <col min="3585" max="3597" width="6.7109375" style="37" customWidth="1"/>
    <col min="3598" max="3598" width="9" style="37" customWidth="1"/>
    <col min="3599" max="3614" width="6.7109375" style="37" customWidth="1"/>
    <col min="3615" max="3615" width="11.42578125" style="37" customWidth="1"/>
    <col min="3616" max="3616" width="8.5703125" style="37" customWidth="1"/>
    <col min="3617" max="3617" width="15.5703125" style="37" customWidth="1"/>
    <col min="3618" max="3618" width="13.7109375" style="37" customWidth="1"/>
    <col min="3619" max="3840" width="11.42578125" style="37"/>
    <col min="3841" max="3853" width="6.7109375" style="37" customWidth="1"/>
    <col min="3854" max="3854" width="9" style="37" customWidth="1"/>
    <col min="3855" max="3870" width="6.7109375" style="37" customWidth="1"/>
    <col min="3871" max="3871" width="11.42578125" style="37" customWidth="1"/>
    <col min="3872" max="3872" width="8.5703125" style="37" customWidth="1"/>
    <col min="3873" max="3873" width="15.5703125" style="37" customWidth="1"/>
    <col min="3874" max="3874" width="13.7109375" style="37" customWidth="1"/>
    <col min="3875" max="4096" width="11.42578125" style="37"/>
    <col min="4097" max="4109" width="6.7109375" style="37" customWidth="1"/>
    <col min="4110" max="4110" width="9" style="37" customWidth="1"/>
    <col min="4111" max="4126" width="6.7109375" style="37" customWidth="1"/>
    <col min="4127" max="4127" width="11.42578125" style="37" customWidth="1"/>
    <col min="4128" max="4128" width="8.5703125" style="37" customWidth="1"/>
    <col min="4129" max="4129" width="15.5703125" style="37" customWidth="1"/>
    <col min="4130" max="4130" width="13.7109375" style="37" customWidth="1"/>
    <col min="4131" max="4352" width="11.42578125" style="37"/>
    <col min="4353" max="4365" width="6.7109375" style="37" customWidth="1"/>
    <col min="4366" max="4366" width="9" style="37" customWidth="1"/>
    <col min="4367" max="4382" width="6.7109375" style="37" customWidth="1"/>
    <col min="4383" max="4383" width="11.42578125" style="37" customWidth="1"/>
    <col min="4384" max="4384" width="8.5703125" style="37" customWidth="1"/>
    <col min="4385" max="4385" width="15.5703125" style="37" customWidth="1"/>
    <col min="4386" max="4386" width="13.7109375" style="37" customWidth="1"/>
    <col min="4387" max="4608" width="11.42578125" style="37"/>
    <col min="4609" max="4621" width="6.7109375" style="37" customWidth="1"/>
    <col min="4622" max="4622" width="9" style="37" customWidth="1"/>
    <col min="4623" max="4638" width="6.7109375" style="37" customWidth="1"/>
    <col min="4639" max="4639" width="11.42578125" style="37" customWidth="1"/>
    <col min="4640" max="4640" width="8.5703125" style="37" customWidth="1"/>
    <col min="4641" max="4641" width="15.5703125" style="37" customWidth="1"/>
    <col min="4642" max="4642" width="13.7109375" style="37" customWidth="1"/>
    <col min="4643" max="4864" width="11.42578125" style="37"/>
    <col min="4865" max="4877" width="6.7109375" style="37" customWidth="1"/>
    <col min="4878" max="4878" width="9" style="37" customWidth="1"/>
    <col min="4879" max="4894" width="6.7109375" style="37" customWidth="1"/>
    <col min="4895" max="4895" width="11.42578125" style="37" customWidth="1"/>
    <col min="4896" max="4896" width="8.5703125" style="37" customWidth="1"/>
    <col min="4897" max="4897" width="15.5703125" style="37" customWidth="1"/>
    <col min="4898" max="4898" width="13.7109375" style="37" customWidth="1"/>
    <col min="4899" max="5120" width="11.42578125" style="37"/>
    <col min="5121" max="5133" width="6.7109375" style="37" customWidth="1"/>
    <col min="5134" max="5134" width="9" style="37" customWidth="1"/>
    <col min="5135" max="5150" width="6.7109375" style="37" customWidth="1"/>
    <col min="5151" max="5151" width="11.42578125" style="37" customWidth="1"/>
    <col min="5152" max="5152" width="8.5703125" style="37" customWidth="1"/>
    <col min="5153" max="5153" width="15.5703125" style="37" customWidth="1"/>
    <col min="5154" max="5154" width="13.7109375" style="37" customWidth="1"/>
    <col min="5155" max="5376" width="11.42578125" style="37"/>
    <col min="5377" max="5389" width="6.7109375" style="37" customWidth="1"/>
    <col min="5390" max="5390" width="9" style="37" customWidth="1"/>
    <col min="5391" max="5406" width="6.7109375" style="37" customWidth="1"/>
    <col min="5407" max="5407" width="11.42578125" style="37" customWidth="1"/>
    <col min="5408" max="5408" width="8.5703125" style="37" customWidth="1"/>
    <col min="5409" max="5409" width="15.5703125" style="37" customWidth="1"/>
    <col min="5410" max="5410" width="13.7109375" style="37" customWidth="1"/>
    <col min="5411" max="5632" width="11.42578125" style="37"/>
    <col min="5633" max="5645" width="6.7109375" style="37" customWidth="1"/>
    <col min="5646" max="5646" width="9" style="37" customWidth="1"/>
    <col min="5647" max="5662" width="6.7109375" style="37" customWidth="1"/>
    <col min="5663" max="5663" width="11.42578125" style="37" customWidth="1"/>
    <col min="5664" max="5664" width="8.5703125" style="37" customWidth="1"/>
    <col min="5665" max="5665" width="15.5703125" style="37" customWidth="1"/>
    <col min="5666" max="5666" width="13.7109375" style="37" customWidth="1"/>
    <col min="5667" max="5888" width="11.42578125" style="37"/>
    <col min="5889" max="5901" width="6.7109375" style="37" customWidth="1"/>
    <col min="5902" max="5902" width="9" style="37" customWidth="1"/>
    <col min="5903" max="5918" width="6.7109375" style="37" customWidth="1"/>
    <col min="5919" max="5919" width="11.42578125" style="37" customWidth="1"/>
    <col min="5920" max="5920" width="8.5703125" style="37" customWidth="1"/>
    <col min="5921" max="5921" width="15.5703125" style="37" customWidth="1"/>
    <col min="5922" max="5922" width="13.7109375" style="37" customWidth="1"/>
    <col min="5923" max="6144" width="11.42578125" style="37"/>
    <col min="6145" max="6157" width="6.7109375" style="37" customWidth="1"/>
    <col min="6158" max="6158" width="9" style="37" customWidth="1"/>
    <col min="6159" max="6174" width="6.7109375" style="37" customWidth="1"/>
    <col min="6175" max="6175" width="11.42578125" style="37" customWidth="1"/>
    <col min="6176" max="6176" width="8.5703125" style="37" customWidth="1"/>
    <col min="6177" max="6177" width="15.5703125" style="37" customWidth="1"/>
    <col min="6178" max="6178" width="13.7109375" style="37" customWidth="1"/>
    <col min="6179" max="6400" width="11.42578125" style="37"/>
    <col min="6401" max="6413" width="6.7109375" style="37" customWidth="1"/>
    <col min="6414" max="6414" width="9" style="37" customWidth="1"/>
    <col min="6415" max="6430" width="6.7109375" style="37" customWidth="1"/>
    <col min="6431" max="6431" width="11.42578125" style="37" customWidth="1"/>
    <col min="6432" max="6432" width="8.5703125" style="37" customWidth="1"/>
    <col min="6433" max="6433" width="15.5703125" style="37" customWidth="1"/>
    <col min="6434" max="6434" width="13.7109375" style="37" customWidth="1"/>
    <col min="6435" max="6656" width="11.42578125" style="37"/>
    <col min="6657" max="6669" width="6.7109375" style="37" customWidth="1"/>
    <col min="6670" max="6670" width="9" style="37" customWidth="1"/>
    <col min="6671" max="6686" width="6.7109375" style="37" customWidth="1"/>
    <col min="6687" max="6687" width="11.42578125" style="37" customWidth="1"/>
    <col min="6688" max="6688" width="8.5703125" style="37" customWidth="1"/>
    <col min="6689" max="6689" width="15.5703125" style="37" customWidth="1"/>
    <col min="6690" max="6690" width="13.7109375" style="37" customWidth="1"/>
    <col min="6691" max="6912" width="11.42578125" style="37"/>
    <col min="6913" max="6925" width="6.7109375" style="37" customWidth="1"/>
    <col min="6926" max="6926" width="9" style="37" customWidth="1"/>
    <col min="6927" max="6942" width="6.7109375" style="37" customWidth="1"/>
    <col min="6943" max="6943" width="11.42578125" style="37" customWidth="1"/>
    <col min="6944" max="6944" width="8.5703125" style="37" customWidth="1"/>
    <col min="6945" max="6945" width="15.5703125" style="37" customWidth="1"/>
    <col min="6946" max="6946" width="13.7109375" style="37" customWidth="1"/>
    <col min="6947" max="7168" width="11.42578125" style="37"/>
    <col min="7169" max="7181" width="6.7109375" style="37" customWidth="1"/>
    <col min="7182" max="7182" width="9" style="37" customWidth="1"/>
    <col min="7183" max="7198" width="6.7109375" style="37" customWidth="1"/>
    <col min="7199" max="7199" width="11.42578125" style="37" customWidth="1"/>
    <col min="7200" max="7200" width="8.5703125" style="37" customWidth="1"/>
    <col min="7201" max="7201" width="15.5703125" style="37" customWidth="1"/>
    <col min="7202" max="7202" width="13.7109375" style="37" customWidth="1"/>
    <col min="7203" max="7424" width="11.42578125" style="37"/>
    <col min="7425" max="7437" width="6.7109375" style="37" customWidth="1"/>
    <col min="7438" max="7438" width="9" style="37" customWidth="1"/>
    <col min="7439" max="7454" width="6.7109375" style="37" customWidth="1"/>
    <col min="7455" max="7455" width="11.42578125" style="37" customWidth="1"/>
    <col min="7456" max="7456" width="8.5703125" style="37" customWidth="1"/>
    <col min="7457" max="7457" width="15.5703125" style="37" customWidth="1"/>
    <col min="7458" max="7458" width="13.7109375" style="37" customWidth="1"/>
    <col min="7459" max="7680" width="11.42578125" style="37"/>
    <col min="7681" max="7693" width="6.7109375" style="37" customWidth="1"/>
    <col min="7694" max="7694" width="9" style="37" customWidth="1"/>
    <col min="7695" max="7710" width="6.7109375" style="37" customWidth="1"/>
    <col min="7711" max="7711" width="11.42578125" style="37" customWidth="1"/>
    <col min="7712" max="7712" width="8.5703125" style="37" customWidth="1"/>
    <col min="7713" max="7713" width="15.5703125" style="37" customWidth="1"/>
    <col min="7714" max="7714" width="13.7109375" style="37" customWidth="1"/>
    <col min="7715" max="7936" width="11.42578125" style="37"/>
    <col min="7937" max="7949" width="6.7109375" style="37" customWidth="1"/>
    <col min="7950" max="7950" width="9" style="37" customWidth="1"/>
    <col min="7951" max="7966" width="6.7109375" style="37" customWidth="1"/>
    <col min="7967" max="7967" width="11.42578125" style="37" customWidth="1"/>
    <col min="7968" max="7968" width="8.5703125" style="37" customWidth="1"/>
    <col min="7969" max="7969" width="15.5703125" style="37" customWidth="1"/>
    <col min="7970" max="7970" width="13.7109375" style="37" customWidth="1"/>
    <col min="7971" max="8192" width="11.42578125" style="37"/>
    <col min="8193" max="8205" width="6.7109375" style="37" customWidth="1"/>
    <col min="8206" max="8206" width="9" style="37" customWidth="1"/>
    <col min="8207" max="8222" width="6.7109375" style="37" customWidth="1"/>
    <col min="8223" max="8223" width="11.42578125" style="37" customWidth="1"/>
    <col min="8224" max="8224" width="8.5703125" style="37" customWidth="1"/>
    <col min="8225" max="8225" width="15.5703125" style="37" customWidth="1"/>
    <col min="8226" max="8226" width="13.7109375" style="37" customWidth="1"/>
    <col min="8227" max="8448" width="11.42578125" style="37"/>
    <col min="8449" max="8461" width="6.7109375" style="37" customWidth="1"/>
    <col min="8462" max="8462" width="9" style="37" customWidth="1"/>
    <col min="8463" max="8478" width="6.7109375" style="37" customWidth="1"/>
    <col min="8479" max="8479" width="11.42578125" style="37" customWidth="1"/>
    <col min="8480" max="8480" width="8.5703125" style="37" customWidth="1"/>
    <col min="8481" max="8481" width="15.5703125" style="37" customWidth="1"/>
    <col min="8482" max="8482" width="13.7109375" style="37" customWidth="1"/>
    <col min="8483" max="8704" width="11.42578125" style="37"/>
    <col min="8705" max="8717" width="6.7109375" style="37" customWidth="1"/>
    <col min="8718" max="8718" width="9" style="37" customWidth="1"/>
    <col min="8719" max="8734" width="6.7109375" style="37" customWidth="1"/>
    <col min="8735" max="8735" width="11.42578125" style="37" customWidth="1"/>
    <col min="8736" max="8736" width="8.5703125" style="37" customWidth="1"/>
    <col min="8737" max="8737" width="15.5703125" style="37" customWidth="1"/>
    <col min="8738" max="8738" width="13.7109375" style="37" customWidth="1"/>
    <col min="8739" max="8960" width="11.42578125" style="37"/>
    <col min="8961" max="8973" width="6.7109375" style="37" customWidth="1"/>
    <col min="8974" max="8974" width="9" style="37" customWidth="1"/>
    <col min="8975" max="8990" width="6.7109375" style="37" customWidth="1"/>
    <col min="8991" max="8991" width="11.42578125" style="37" customWidth="1"/>
    <col min="8992" max="8992" width="8.5703125" style="37" customWidth="1"/>
    <col min="8993" max="8993" width="15.5703125" style="37" customWidth="1"/>
    <col min="8994" max="8994" width="13.7109375" style="37" customWidth="1"/>
    <col min="8995" max="9216" width="11.42578125" style="37"/>
    <col min="9217" max="9229" width="6.7109375" style="37" customWidth="1"/>
    <col min="9230" max="9230" width="9" style="37" customWidth="1"/>
    <col min="9231" max="9246" width="6.7109375" style="37" customWidth="1"/>
    <col min="9247" max="9247" width="11.42578125" style="37" customWidth="1"/>
    <col min="9248" max="9248" width="8.5703125" style="37" customWidth="1"/>
    <col min="9249" max="9249" width="15.5703125" style="37" customWidth="1"/>
    <col min="9250" max="9250" width="13.7109375" style="37" customWidth="1"/>
    <col min="9251" max="9472" width="11.42578125" style="37"/>
    <col min="9473" max="9485" width="6.7109375" style="37" customWidth="1"/>
    <col min="9486" max="9486" width="9" style="37" customWidth="1"/>
    <col min="9487" max="9502" width="6.7109375" style="37" customWidth="1"/>
    <col min="9503" max="9503" width="11.42578125" style="37" customWidth="1"/>
    <col min="9504" max="9504" width="8.5703125" style="37" customWidth="1"/>
    <col min="9505" max="9505" width="15.5703125" style="37" customWidth="1"/>
    <col min="9506" max="9506" width="13.7109375" style="37" customWidth="1"/>
    <col min="9507" max="9728" width="11.42578125" style="37"/>
    <col min="9729" max="9741" width="6.7109375" style="37" customWidth="1"/>
    <col min="9742" max="9742" width="9" style="37" customWidth="1"/>
    <col min="9743" max="9758" width="6.7109375" style="37" customWidth="1"/>
    <col min="9759" max="9759" width="11.42578125" style="37" customWidth="1"/>
    <col min="9760" max="9760" width="8.5703125" style="37" customWidth="1"/>
    <col min="9761" max="9761" width="15.5703125" style="37" customWidth="1"/>
    <col min="9762" max="9762" width="13.7109375" style="37" customWidth="1"/>
    <col min="9763" max="9984" width="11.42578125" style="37"/>
    <col min="9985" max="9997" width="6.7109375" style="37" customWidth="1"/>
    <col min="9998" max="9998" width="9" style="37" customWidth="1"/>
    <col min="9999" max="10014" width="6.7109375" style="37" customWidth="1"/>
    <col min="10015" max="10015" width="11.42578125" style="37" customWidth="1"/>
    <col min="10016" max="10016" width="8.5703125" style="37" customWidth="1"/>
    <col min="10017" max="10017" width="15.5703125" style="37" customWidth="1"/>
    <col min="10018" max="10018" width="13.7109375" style="37" customWidth="1"/>
    <col min="10019" max="10240" width="11.42578125" style="37"/>
    <col min="10241" max="10253" width="6.7109375" style="37" customWidth="1"/>
    <col min="10254" max="10254" width="9" style="37" customWidth="1"/>
    <col min="10255" max="10270" width="6.7109375" style="37" customWidth="1"/>
    <col min="10271" max="10271" width="11.42578125" style="37" customWidth="1"/>
    <col min="10272" max="10272" width="8.5703125" style="37" customWidth="1"/>
    <col min="10273" max="10273" width="15.5703125" style="37" customWidth="1"/>
    <col min="10274" max="10274" width="13.7109375" style="37" customWidth="1"/>
    <col min="10275" max="10496" width="11.42578125" style="37"/>
    <col min="10497" max="10509" width="6.7109375" style="37" customWidth="1"/>
    <col min="10510" max="10510" width="9" style="37" customWidth="1"/>
    <col min="10511" max="10526" width="6.7109375" style="37" customWidth="1"/>
    <col min="10527" max="10527" width="11.42578125" style="37" customWidth="1"/>
    <col min="10528" max="10528" width="8.5703125" style="37" customWidth="1"/>
    <col min="10529" max="10529" width="15.5703125" style="37" customWidth="1"/>
    <col min="10530" max="10530" width="13.7109375" style="37" customWidth="1"/>
    <col min="10531" max="10752" width="11.42578125" style="37"/>
    <col min="10753" max="10765" width="6.7109375" style="37" customWidth="1"/>
    <col min="10766" max="10766" width="9" style="37" customWidth="1"/>
    <col min="10767" max="10782" width="6.7109375" style="37" customWidth="1"/>
    <col min="10783" max="10783" width="11.42578125" style="37" customWidth="1"/>
    <col min="10784" max="10784" width="8.5703125" style="37" customWidth="1"/>
    <col min="10785" max="10785" width="15.5703125" style="37" customWidth="1"/>
    <col min="10786" max="10786" width="13.7109375" style="37" customWidth="1"/>
    <col min="10787" max="11008" width="11.42578125" style="37"/>
    <col min="11009" max="11021" width="6.7109375" style="37" customWidth="1"/>
    <col min="11022" max="11022" width="9" style="37" customWidth="1"/>
    <col min="11023" max="11038" width="6.7109375" style="37" customWidth="1"/>
    <col min="11039" max="11039" width="11.42578125" style="37" customWidth="1"/>
    <col min="11040" max="11040" width="8.5703125" style="37" customWidth="1"/>
    <col min="11041" max="11041" width="15.5703125" style="37" customWidth="1"/>
    <col min="11042" max="11042" width="13.7109375" style="37" customWidth="1"/>
    <col min="11043" max="11264" width="11.42578125" style="37"/>
    <col min="11265" max="11277" width="6.7109375" style="37" customWidth="1"/>
    <col min="11278" max="11278" width="9" style="37" customWidth="1"/>
    <col min="11279" max="11294" width="6.7109375" style="37" customWidth="1"/>
    <col min="11295" max="11295" width="11.42578125" style="37" customWidth="1"/>
    <col min="11296" max="11296" width="8.5703125" style="37" customWidth="1"/>
    <col min="11297" max="11297" width="15.5703125" style="37" customWidth="1"/>
    <col min="11298" max="11298" width="13.7109375" style="37" customWidth="1"/>
    <col min="11299" max="11520" width="11.42578125" style="37"/>
    <col min="11521" max="11533" width="6.7109375" style="37" customWidth="1"/>
    <col min="11534" max="11534" width="9" style="37" customWidth="1"/>
    <col min="11535" max="11550" width="6.7109375" style="37" customWidth="1"/>
    <col min="11551" max="11551" width="11.42578125" style="37" customWidth="1"/>
    <col min="11552" max="11552" width="8.5703125" style="37" customWidth="1"/>
    <col min="11553" max="11553" width="15.5703125" style="37" customWidth="1"/>
    <col min="11554" max="11554" width="13.7109375" style="37" customWidth="1"/>
    <col min="11555" max="11776" width="11.42578125" style="37"/>
    <col min="11777" max="11789" width="6.7109375" style="37" customWidth="1"/>
    <col min="11790" max="11790" width="9" style="37" customWidth="1"/>
    <col min="11791" max="11806" width="6.7109375" style="37" customWidth="1"/>
    <col min="11807" max="11807" width="11.42578125" style="37" customWidth="1"/>
    <col min="11808" max="11808" width="8.5703125" style="37" customWidth="1"/>
    <col min="11809" max="11809" width="15.5703125" style="37" customWidth="1"/>
    <col min="11810" max="11810" width="13.7109375" style="37" customWidth="1"/>
    <col min="11811" max="12032" width="11.42578125" style="37"/>
    <col min="12033" max="12045" width="6.7109375" style="37" customWidth="1"/>
    <col min="12046" max="12046" width="9" style="37" customWidth="1"/>
    <col min="12047" max="12062" width="6.7109375" style="37" customWidth="1"/>
    <col min="12063" max="12063" width="11.42578125" style="37" customWidth="1"/>
    <col min="12064" max="12064" width="8.5703125" style="37" customWidth="1"/>
    <col min="12065" max="12065" width="15.5703125" style="37" customWidth="1"/>
    <col min="12066" max="12066" width="13.7109375" style="37" customWidth="1"/>
    <col min="12067" max="12288" width="11.42578125" style="37"/>
    <col min="12289" max="12301" width="6.7109375" style="37" customWidth="1"/>
    <col min="12302" max="12302" width="9" style="37" customWidth="1"/>
    <col min="12303" max="12318" width="6.7109375" style="37" customWidth="1"/>
    <col min="12319" max="12319" width="11.42578125" style="37" customWidth="1"/>
    <col min="12320" max="12320" width="8.5703125" style="37" customWidth="1"/>
    <col min="12321" max="12321" width="15.5703125" style="37" customWidth="1"/>
    <col min="12322" max="12322" width="13.7109375" style="37" customWidth="1"/>
    <col min="12323" max="12544" width="11.42578125" style="37"/>
    <col min="12545" max="12557" width="6.7109375" style="37" customWidth="1"/>
    <col min="12558" max="12558" width="9" style="37" customWidth="1"/>
    <col min="12559" max="12574" width="6.7109375" style="37" customWidth="1"/>
    <col min="12575" max="12575" width="11.42578125" style="37" customWidth="1"/>
    <col min="12576" max="12576" width="8.5703125" style="37" customWidth="1"/>
    <col min="12577" max="12577" width="15.5703125" style="37" customWidth="1"/>
    <col min="12578" max="12578" width="13.7109375" style="37" customWidth="1"/>
    <col min="12579" max="12800" width="11.42578125" style="37"/>
    <col min="12801" max="12813" width="6.7109375" style="37" customWidth="1"/>
    <col min="12814" max="12814" width="9" style="37" customWidth="1"/>
    <col min="12815" max="12830" width="6.7109375" style="37" customWidth="1"/>
    <col min="12831" max="12831" width="11.42578125" style="37" customWidth="1"/>
    <col min="12832" max="12832" width="8.5703125" style="37" customWidth="1"/>
    <col min="12833" max="12833" width="15.5703125" style="37" customWidth="1"/>
    <col min="12834" max="12834" width="13.7109375" style="37" customWidth="1"/>
    <col min="12835" max="13056" width="11.42578125" style="37"/>
    <col min="13057" max="13069" width="6.7109375" style="37" customWidth="1"/>
    <col min="13070" max="13070" width="9" style="37" customWidth="1"/>
    <col min="13071" max="13086" width="6.7109375" style="37" customWidth="1"/>
    <col min="13087" max="13087" width="11.42578125" style="37" customWidth="1"/>
    <col min="13088" max="13088" width="8.5703125" style="37" customWidth="1"/>
    <col min="13089" max="13089" width="15.5703125" style="37" customWidth="1"/>
    <col min="13090" max="13090" width="13.7109375" style="37" customWidth="1"/>
    <col min="13091" max="13312" width="11.42578125" style="37"/>
    <col min="13313" max="13325" width="6.7109375" style="37" customWidth="1"/>
    <col min="13326" max="13326" width="9" style="37" customWidth="1"/>
    <col min="13327" max="13342" width="6.7109375" style="37" customWidth="1"/>
    <col min="13343" max="13343" width="11.42578125" style="37" customWidth="1"/>
    <col min="13344" max="13344" width="8.5703125" style="37" customWidth="1"/>
    <col min="13345" max="13345" width="15.5703125" style="37" customWidth="1"/>
    <col min="13346" max="13346" width="13.7109375" style="37" customWidth="1"/>
    <col min="13347" max="13568" width="11.42578125" style="37"/>
    <col min="13569" max="13581" width="6.7109375" style="37" customWidth="1"/>
    <col min="13582" max="13582" width="9" style="37" customWidth="1"/>
    <col min="13583" max="13598" width="6.7109375" style="37" customWidth="1"/>
    <col min="13599" max="13599" width="11.42578125" style="37" customWidth="1"/>
    <col min="13600" max="13600" width="8.5703125" style="37" customWidth="1"/>
    <col min="13601" max="13601" width="15.5703125" style="37" customWidth="1"/>
    <col min="13602" max="13602" width="13.7109375" style="37" customWidth="1"/>
    <col min="13603" max="13824" width="11.42578125" style="37"/>
    <col min="13825" max="13837" width="6.7109375" style="37" customWidth="1"/>
    <col min="13838" max="13838" width="9" style="37" customWidth="1"/>
    <col min="13839" max="13854" width="6.7109375" style="37" customWidth="1"/>
    <col min="13855" max="13855" width="11.42578125" style="37" customWidth="1"/>
    <col min="13856" max="13856" width="8.5703125" style="37" customWidth="1"/>
    <col min="13857" max="13857" width="15.5703125" style="37" customWidth="1"/>
    <col min="13858" max="13858" width="13.7109375" style="37" customWidth="1"/>
    <col min="13859" max="14080" width="11.42578125" style="37"/>
    <col min="14081" max="14093" width="6.7109375" style="37" customWidth="1"/>
    <col min="14094" max="14094" width="9" style="37" customWidth="1"/>
    <col min="14095" max="14110" width="6.7109375" style="37" customWidth="1"/>
    <col min="14111" max="14111" width="11.42578125" style="37" customWidth="1"/>
    <col min="14112" max="14112" width="8.5703125" style="37" customWidth="1"/>
    <col min="14113" max="14113" width="15.5703125" style="37" customWidth="1"/>
    <col min="14114" max="14114" width="13.7109375" style="37" customWidth="1"/>
    <col min="14115" max="14336" width="11.42578125" style="37"/>
    <col min="14337" max="14349" width="6.7109375" style="37" customWidth="1"/>
    <col min="14350" max="14350" width="9" style="37" customWidth="1"/>
    <col min="14351" max="14366" width="6.7109375" style="37" customWidth="1"/>
    <col min="14367" max="14367" width="11.42578125" style="37" customWidth="1"/>
    <col min="14368" max="14368" width="8.5703125" style="37" customWidth="1"/>
    <col min="14369" max="14369" width="15.5703125" style="37" customWidth="1"/>
    <col min="14370" max="14370" width="13.7109375" style="37" customWidth="1"/>
    <col min="14371" max="14592" width="11.42578125" style="37"/>
    <col min="14593" max="14605" width="6.7109375" style="37" customWidth="1"/>
    <col min="14606" max="14606" width="9" style="37" customWidth="1"/>
    <col min="14607" max="14622" width="6.7109375" style="37" customWidth="1"/>
    <col min="14623" max="14623" width="11.42578125" style="37" customWidth="1"/>
    <col min="14624" max="14624" width="8.5703125" style="37" customWidth="1"/>
    <col min="14625" max="14625" width="15.5703125" style="37" customWidth="1"/>
    <col min="14626" max="14626" width="13.7109375" style="37" customWidth="1"/>
    <col min="14627" max="14848" width="11.42578125" style="37"/>
    <col min="14849" max="14861" width="6.7109375" style="37" customWidth="1"/>
    <col min="14862" max="14862" width="9" style="37" customWidth="1"/>
    <col min="14863" max="14878" width="6.7109375" style="37" customWidth="1"/>
    <col min="14879" max="14879" width="11.42578125" style="37" customWidth="1"/>
    <col min="14880" max="14880" width="8.5703125" style="37" customWidth="1"/>
    <col min="14881" max="14881" width="15.5703125" style="37" customWidth="1"/>
    <col min="14882" max="14882" width="13.7109375" style="37" customWidth="1"/>
    <col min="14883" max="15104" width="11.42578125" style="37"/>
    <col min="15105" max="15117" width="6.7109375" style="37" customWidth="1"/>
    <col min="15118" max="15118" width="9" style="37" customWidth="1"/>
    <col min="15119" max="15134" width="6.7109375" style="37" customWidth="1"/>
    <col min="15135" max="15135" width="11.42578125" style="37" customWidth="1"/>
    <col min="15136" max="15136" width="8.5703125" style="37" customWidth="1"/>
    <col min="15137" max="15137" width="15.5703125" style="37" customWidth="1"/>
    <col min="15138" max="15138" width="13.7109375" style="37" customWidth="1"/>
    <col min="15139" max="15360" width="11.42578125" style="37"/>
    <col min="15361" max="15373" width="6.7109375" style="37" customWidth="1"/>
    <col min="15374" max="15374" width="9" style="37" customWidth="1"/>
    <col min="15375" max="15390" width="6.7109375" style="37" customWidth="1"/>
    <col min="15391" max="15391" width="11.42578125" style="37" customWidth="1"/>
    <col min="15392" max="15392" width="8.5703125" style="37" customWidth="1"/>
    <col min="15393" max="15393" width="15.5703125" style="37" customWidth="1"/>
    <col min="15394" max="15394" width="13.7109375" style="37" customWidth="1"/>
    <col min="15395" max="15616" width="11.42578125" style="37"/>
    <col min="15617" max="15629" width="6.7109375" style="37" customWidth="1"/>
    <col min="15630" max="15630" width="9" style="37" customWidth="1"/>
    <col min="15631" max="15646" width="6.7109375" style="37" customWidth="1"/>
    <col min="15647" max="15647" width="11.42578125" style="37" customWidth="1"/>
    <col min="15648" max="15648" width="8.5703125" style="37" customWidth="1"/>
    <col min="15649" max="15649" width="15.5703125" style="37" customWidth="1"/>
    <col min="15650" max="15650" width="13.7109375" style="37" customWidth="1"/>
    <col min="15651" max="15872" width="11.42578125" style="37"/>
    <col min="15873" max="15885" width="6.7109375" style="37" customWidth="1"/>
    <col min="15886" max="15886" width="9" style="37" customWidth="1"/>
    <col min="15887" max="15902" width="6.7109375" style="37" customWidth="1"/>
    <col min="15903" max="15903" width="11.42578125" style="37" customWidth="1"/>
    <col min="15904" max="15904" width="8.5703125" style="37" customWidth="1"/>
    <col min="15905" max="15905" width="15.5703125" style="37" customWidth="1"/>
    <col min="15906" max="15906" width="13.7109375" style="37" customWidth="1"/>
    <col min="15907" max="16128" width="11.42578125" style="37"/>
    <col min="16129" max="16141" width="6.7109375" style="37" customWidth="1"/>
    <col min="16142" max="16142" width="9" style="37" customWidth="1"/>
    <col min="16143" max="16158" width="6.7109375" style="37" customWidth="1"/>
    <col min="16159" max="16159" width="11.42578125" style="37" customWidth="1"/>
    <col min="16160" max="16160" width="8.5703125" style="37" customWidth="1"/>
    <col min="16161" max="16161" width="15.5703125" style="37" customWidth="1"/>
    <col min="16162" max="16162" width="13.7109375" style="37" customWidth="1"/>
    <col min="16163" max="16384" width="11.42578125" style="37"/>
  </cols>
  <sheetData>
    <row r="1" spans="1:42" ht="14.25" thickTop="1" thickBot="1" x14ac:dyDescent="0.25">
      <c r="A1" s="104"/>
      <c r="B1" s="105" t="s">
        <v>83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5.5" customHeight="1" thickTop="1" thickBot="1" x14ac:dyDescent="0.25">
      <c r="A2" s="104"/>
      <c r="B2" s="106" t="s">
        <v>84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33.75" customHeight="1" thickTop="1" thickBot="1" x14ac:dyDescent="0.25">
      <c r="A3" s="104"/>
      <c r="B3" s="107" t="s">
        <v>85</v>
      </c>
      <c r="C3" s="107"/>
      <c r="D3" s="107"/>
      <c r="E3" s="107"/>
      <c r="F3" s="107"/>
      <c r="G3" s="107"/>
      <c r="H3" s="107"/>
      <c r="I3" s="108" t="s">
        <v>86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8" t="s">
        <v>87</v>
      </c>
      <c r="U3" s="105"/>
      <c r="V3" s="105"/>
      <c r="W3" s="105"/>
      <c r="X3" s="105"/>
      <c r="Y3" s="105"/>
      <c r="Z3" s="105"/>
      <c r="AA3" s="105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8" customHeight="1" thickTop="1" thickBot="1" x14ac:dyDescent="0.25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8"/>
      <c r="AA4" s="38"/>
      <c r="AB4" s="38"/>
      <c r="AC4" s="38"/>
      <c r="AD4" s="38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7.25" customHeight="1" thickBot="1" x14ac:dyDescent="0.25">
      <c r="A5" s="40"/>
      <c r="B5" s="40"/>
      <c r="C5" s="40"/>
      <c r="D5" s="40"/>
      <c r="E5" s="40"/>
      <c r="F5" s="41"/>
      <c r="G5" s="36"/>
      <c r="H5" s="42"/>
      <c r="I5" s="42"/>
      <c r="J5" s="43"/>
      <c r="K5" s="98" t="s">
        <v>88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42"/>
      <c r="AA5" s="42"/>
      <c r="AB5" s="42"/>
      <c r="AC5" s="42"/>
      <c r="AD5" s="42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42.75" customHeight="1" x14ac:dyDescent="0.2">
      <c r="A6" s="40"/>
      <c r="B6" s="40"/>
      <c r="C6" s="40"/>
      <c r="D6" s="40"/>
      <c r="E6" s="40"/>
      <c r="F6" s="44"/>
      <c r="G6" s="36"/>
      <c r="H6" s="45"/>
      <c r="I6" s="45"/>
      <c r="J6" s="46"/>
      <c r="K6" s="101" t="s">
        <v>89</v>
      </c>
      <c r="L6" s="102"/>
      <c r="M6" s="103"/>
      <c r="N6" s="101" t="s">
        <v>90</v>
      </c>
      <c r="O6" s="102"/>
      <c r="P6" s="103"/>
      <c r="Q6" s="101" t="s">
        <v>91</v>
      </c>
      <c r="R6" s="102"/>
      <c r="S6" s="103"/>
      <c r="T6" s="101" t="s">
        <v>92</v>
      </c>
      <c r="U6" s="102"/>
      <c r="V6" s="103"/>
      <c r="W6" s="101" t="s">
        <v>93</v>
      </c>
      <c r="X6" s="102"/>
      <c r="Y6" s="103"/>
      <c r="Z6" s="45"/>
      <c r="AA6" s="47"/>
      <c r="AB6" s="45"/>
      <c r="AC6" s="45"/>
      <c r="AD6" s="45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42" customHeight="1" x14ac:dyDescent="0.2">
      <c r="A7" s="40"/>
      <c r="B7" s="40"/>
      <c r="C7" s="40"/>
      <c r="D7" s="40"/>
      <c r="E7" s="40"/>
      <c r="F7" s="44"/>
      <c r="G7" s="36"/>
      <c r="H7" s="45"/>
      <c r="I7" s="45"/>
      <c r="J7" s="45"/>
      <c r="K7" s="113" t="s">
        <v>94</v>
      </c>
      <c r="L7" s="114"/>
      <c r="M7" s="115"/>
      <c r="N7" s="113" t="s">
        <v>95</v>
      </c>
      <c r="O7" s="114"/>
      <c r="P7" s="115"/>
      <c r="Q7" s="113" t="s">
        <v>96</v>
      </c>
      <c r="R7" s="114"/>
      <c r="S7" s="115"/>
      <c r="T7" s="113" t="s">
        <v>97</v>
      </c>
      <c r="U7" s="114"/>
      <c r="V7" s="115"/>
      <c r="W7" s="113" t="s">
        <v>98</v>
      </c>
      <c r="X7" s="114"/>
      <c r="Y7" s="115"/>
      <c r="Z7" s="48"/>
      <c r="AA7" s="47"/>
      <c r="AB7" s="45"/>
      <c r="AC7" s="45"/>
      <c r="AD7" s="45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8" customHeight="1" x14ac:dyDescent="0.2">
      <c r="A8" s="40"/>
      <c r="B8" s="40"/>
      <c r="C8" s="40"/>
      <c r="D8" s="40"/>
      <c r="E8" s="40"/>
      <c r="F8" s="49"/>
      <c r="G8" s="36"/>
      <c r="H8" s="50"/>
      <c r="I8" s="50"/>
      <c r="J8" s="51"/>
      <c r="K8" s="116" t="s">
        <v>99</v>
      </c>
      <c r="L8" s="117"/>
      <c r="M8" s="118"/>
      <c r="N8" s="116" t="s">
        <v>100</v>
      </c>
      <c r="O8" s="117"/>
      <c r="P8" s="118"/>
      <c r="Q8" s="116" t="s">
        <v>101</v>
      </c>
      <c r="R8" s="117"/>
      <c r="S8" s="118"/>
      <c r="T8" s="116" t="s">
        <v>102</v>
      </c>
      <c r="U8" s="117"/>
      <c r="V8" s="118"/>
      <c r="W8" s="116" t="s">
        <v>103</v>
      </c>
      <c r="X8" s="117"/>
      <c r="Y8" s="118"/>
      <c r="Z8" s="50"/>
      <c r="AA8" s="47"/>
      <c r="AB8" s="50"/>
      <c r="AC8" s="50"/>
      <c r="AD8" s="109"/>
      <c r="AE8" s="109"/>
      <c r="AF8" s="109"/>
      <c r="AG8" s="109"/>
      <c r="AH8" s="109"/>
      <c r="AI8" s="36"/>
      <c r="AJ8" s="36"/>
      <c r="AK8" s="36"/>
      <c r="AL8" s="36"/>
      <c r="AM8" s="36"/>
      <c r="AN8" s="36"/>
      <c r="AO8" s="36"/>
      <c r="AP8" s="36"/>
    </row>
    <row r="9" spans="1:42" ht="18" customHeight="1" thickBot="1" x14ac:dyDescent="0.25">
      <c r="A9" s="49"/>
      <c r="B9" s="49"/>
      <c r="C9" s="49"/>
      <c r="D9" s="49"/>
      <c r="E9" s="49"/>
      <c r="F9" s="49"/>
      <c r="G9" s="36"/>
      <c r="H9" s="42"/>
      <c r="I9" s="42"/>
      <c r="J9" s="43"/>
      <c r="K9" s="110" t="s">
        <v>104</v>
      </c>
      <c r="L9" s="111"/>
      <c r="M9" s="112"/>
      <c r="N9" s="110" t="s">
        <v>105</v>
      </c>
      <c r="O9" s="111"/>
      <c r="P9" s="112"/>
      <c r="Q9" s="110" t="s">
        <v>106</v>
      </c>
      <c r="R9" s="111"/>
      <c r="S9" s="112"/>
      <c r="T9" s="110" t="s">
        <v>107</v>
      </c>
      <c r="U9" s="111"/>
      <c r="V9" s="112"/>
      <c r="W9" s="110" t="s">
        <v>108</v>
      </c>
      <c r="X9" s="111"/>
      <c r="Y9" s="112"/>
      <c r="Z9" s="42"/>
      <c r="AA9" s="47"/>
      <c r="AB9" s="42"/>
      <c r="AC9" s="42"/>
      <c r="AD9" s="109"/>
      <c r="AE9" s="109"/>
      <c r="AF9" s="109"/>
      <c r="AG9" s="109"/>
      <c r="AH9" s="109"/>
      <c r="AI9" s="36"/>
      <c r="AJ9" s="36"/>
      <c r="AK9" s="36"/>
      <c r="AL9" s="36"/>
      <c r="AM9" s="36"/>
      <c r="AN9" s="36"/>
      <c r="AO9" s="36"/>
      <c r="AP9" s="36"/>
    </row>
    <row r="10" spans="1:42" ht="51.95" customHeight="1" thickBot="1" x14ac:dyDescent="0.25">
      <c r="A10" s="36"/>
      <c r="B10" s="36"/>
      <c r="C10" s="36"/>
      <c r="D10" s="36"/>
      <c r="E10" s="155" t="s">
        <v>109</v>
      </c>
      <c r="F10" s="131" t="s">
        <v>110</v>
      </c>
      <c r="G10" s="131"/>
      <c r="H10" s="132"/>
      <c r="I10" s="133">
        <v>5</v>
      </c>
      <c r="J10" s="134"/>
      <c r="K10" s="135"/>
      <c r="L10" s="136"/>
      <c r="M10" s="136"/>
      <c r="N10" s="137"/>
      <c r="O10" s="137"/>
      <c r="P10" s="137"/>
      <c r="Q10" s="137"/>
      <c r="R10" s="137"/>
      <c r="S10" s="137"/>
      <c r="T10" s="127"/>
      <c r="U10" s="127"/>
      <c r="V10" s="127"/>
      <c r="W10" s="127"/>
      <c r="X10" s="127"/>
      <c r="Y10" s="128"/>
      <c r="Z10" s="42"/>
      <c r="AA10" s="47"/>
      <c r="AB10" s="42"/>
      <c r="AC10" s="42"/>
      <c r="AD10" s="42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51.95" customHeight="1" thickBot="1" x14ac:dyDescent="0.25">
      <c r="A11" s="36"/>
      <c r="B11" s="36"/>
      <c r="C11" s="36"/>
      <c r="D11" s="36"/>
      <c r="E11" s="156"/>
      <c r="F11" s="121" t="s">
        <v>111</v>
      </c>
      <c r="G11" s="121"/>
      <c r="H11" s="122"/>
      <c r="I11" s="123">
        <v>4</v>
      </c>
      <c r="J11" s="124"/>
      <c r="K11" s="125"/>
      <c r="L11" s="126"/>
      <c r="M11" s="126"/>
      <c r="N11" s="119"/>
      <c r="O11" s="119"/>
      <c r="P11" s="119"/>
      <c r="Q11" s="119"/>
      <c r="R11" s="119"/>
      <c r="S11" s="119"/>
      <c r="T11" s="129"/>
      <c r="U11" s="129"/>
      <c r="V11" s="129"/>
      <c r="W11" s="129"/>
      <c r="X11" s="129"/>
      <c r="Y11" s="130"/>
      <c r="Z11" s="42"/>
      <c r="AA11" s="47"/>
      <c r="AB11" s="42"/>
      <c r="AC11" s="42"/>
      <c r="AD11" s="42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51.95" customHeight="1" thickBot="1" x14ac:dyDescent="0.25">
      <c r="A12" s="36"/>
      <c r="B12" s="36"/>
      <c r="C12" s="36"/>
      <c r="D12" s="36"/>
      <c r="E12" s="156"/>
      <c r="F12" s="121" t="s">
        <v>112</v>
      </c>
      <c r="G12" s="121"/>
      <c r="H12" s="122"/>
      <c r="I12" s="123">
        <v>3</v>
      </c>
      <c r="J12" s="124"/>
      <c r="K12" s="125"/>
      <c r="L12" s="126"/>
      <c r="M12" s="126"/>
      <c r="N12" s="126"/>
      <c r="O12" s="126"/>
      <c r="P12" s="126"/>
      <c r="Q12" s="119"/>
      <c r="R12" s="119"/>
      <c r="S12" s="119"/>
      <c r="T12" s="119"/>
      <c r="U12" s="119"/>
      <c r="V12" s="119"/>
      <c r="W12" s="129"/>
      <c r="X12" s="129"/>
      <c r="Y12" s="130"/>
      <c r="Z12" s="42"/>
      <c r="AA12" s="47"/>
      <c r="AB12" s="42"/>
      <c r="AC12" s="42"/>
      <c r="AD12" s="42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51.95" customHeight="1" thickBot="1" x14ac:dyDescent="0.25">
      <c r="A13" s="36"/>
      <c r="B13" s="36"/>
      <c r="C13" s="36"/>
      <c r="D13" s="36"/>
      <c r="E13" s="156"/>
      <c r="F13" s="121" t="s">
        <v>113</v>
      </c>
      <c r="G13" s="121"/>
      <c r="H13" s="122"/>
      <c r="I13" s="123">
        <v>2</v>
      </c>
      <c r="J13" s="124"/>
      <c r="K13" s="158"/>
      <c r="L13" s="159"/>
      <c r="M13" s="159"/>
      <c r="N13" s="126"/>
      <c r="O13" s="126"/>
      <c r="P13" s="126"/>
      <c r="Q13" s="126"/>
      <c r="R13" s="126"/>
      <c r="S13" s="126"/>
      <c r="T13" s="126"/>
      <c r="U13" s="126"/>
      <c r="V13" s="126"/>
      <c r="W13" s="119"/>
      <c r="X13" s="119"/>
      <c r="Y13" s="120"/>
      <c r="Z13" s="42"/>
      <c r="AA13" s="47"/>
      <c r="AB13" s="42"/>
      <c r="AC13" s="42"/>
      <c r="AD13" s="42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51.95" customHeight="1" thickBot="1" x14ac:dyDescent="0.25">
      <c r="B14" s="36"/>
      <c r="C14" s="36"/>
      <c r="D14" s="36"/>
      <c r="E14" s="157"/>
      <c r="F14" s="149" t="s">
        <v>114</v>
      </c>
      <c r="G14" s="149"/>
      <c r="H14" s="150"/>
      <c r="I14" s="151">
        <v>1</v>
      </c>
      <c r="J14" s="152"/>
      <c r="K14" s="153"/>
      <c r="L14" s="154"/>
      <c r="M14" s="154"/>
      <c r="N14" s="154"/>
      <c r="O14" s="154"/>
      <c r="P14" s="154"/>
      <c r="Q14" s="138"/>
      <c r="R14" s="138"/>
      <c r="S14" s="138"/>
      <c r="T14" s="138"/>
      <c r="U14" s="138"/>
      <c r="V14" s="138"/>
      <c r="W14" s="138"/>
      <c r="X14" s="138"/>
      <c r="Y14" s="139"/>
      <c r="Z14" s="42"/>
      <c r="AA14" s="47"/>
      <c r="AB14" s="42"/>
      <c r="AC14" s="42"/>
      <c r="AD14" s="42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s="36" customFormat="1" ht="18" customHeight="1" x14ac:dyDescent="0.2">
      <c r="Z15" s="47"/>
    </row>
    <row r="16" spans="1:42" s="36" customFormat="1" ht="18" customHeight="1" x14ac:dyDescent="0.2">
      <c r="G16" s="36" t="s">
        <v>115</v>
      </c>
      <c r="N16" s="36" t="s">
        <v>116</v>
      </c>
      <c r="U16" s="36" t="s">
        <v>117</v>
      </c>
    </row>
    <row r="17" spans="1:42" s="36" customFormat="1" ht="18" customHeight="1" x14ac:dyDescent="0.2">
      <c r="G17" s="36" t="s">
        <v>118</v>
      </c>
      <c r="N17" s="36" t="s">
        <v>119</v>
      </c>
    </row>
    <row r="18" spans="1:42" s="36" customFormat="1" ht="12" customHeight="1" x14ac:dyDescent="0.2"/>
    <row r="19" spans="1:42" ht="25.5" customHeight="1" x14ac:dyDescent="0.2">
      <c r="A19" s="36"/>
      <c r="B19" s="36"/>
      <c r="C19" s="36"/>
      <c r="D19" s="140" t="s">
        <v>120</v>
      </c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36"/>
      <c r="AJ19" s="36"/>
      <c r="AK19" s="36"/>
      <c r="AL19" s="36"/>
      <c r="AM19" s="36"/>
      <c r="AN19" s="36"/>
      <c r="AO19" s="36"/>
      <c r="AP19" s="36"/>
    </row>
    <row r="20" spans="1:42" ht="13.5" thickBo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36"/>
      <c r="AF20" s="36"/>
      <c r="AG20" s="53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ht="12.75" customHeight="1" thickBot="1" x14ac:dyDescent="0.25">
      <c r="A21" s="54"/>
      <c r="B21" s="36"/>
      <c r="C21" s="36"/>
      <c r="D21" s="55" t="s">
        <v>121</v>
      </c>
      <c r="E21" s="141" t="s">
        <v>122</v>
      </c>
      <c r="F21" s="142"/>
      <c r="G21" s="142"/>
      <c r="H21" s="142"/>
      <c r="I21" s="143"/>
      <c r="J21" s="142" t="s">
        <v>123</v>
      </c>
      <c r="K21" s="142"/>
      <c r="L21" s="142"/>
      <c r="M21" s="142"/>
      <c r="N21" s="142"/>
      <c r="O21" s="143"/>
      <c r="P21" s="144" t="s">
        <v>124</v>
      </c>
      <c r="Q21" s="142"/>
      <c r="R21" s="142"/>
      <c r="S21" s="143"/>
      <c r="T21" s="144" t="s">
        <v>125</v>
      </c>
      <c r="U21" s="142"/>
      <c r="V21" s="142"/>
      <c r="W21" s="142"/>
      <c r="X21" s="142"/>
      <c r="Y21" s="142"/>
      <c r="Z21" s="143"/>
      <c r="AA21" s="144" t="s">
        <v>126</v>
      </c>
      <c r="AB21" s="142"/>
      <c r="AC21" s="142"/>
      <c r="AD21" s="142"/>
      <c r="AE21" s="142"/>
      <c r="AF21" s="145"/>
      <c r="AG21" s="146" t="s">
        <v>127</v>
      </c>
      <c r="AH21" s="147"/>
      <c r="AI21" s="148"/>
      <c r="AJ21" s="36"/>
      <c r="AK21" s="36"/>
      <c r="AL21" s="36"/>
      <c r="AM21" s="36"/>
      <c r="AN21" s="36"/>
      <c r="AO21" s="36"/>
      <c r="AP21" s="36"/>
    </row>
    <row r="22" spans="1:42" ht="92.25" customHeight="1" x14ac:dyDescent="0.2">
      <c r="A22" s="174" t="s">
        <v>110</v>
      </c>
      <c r="B22" s="175"/>
      <c r="C22" s="176"/>
      <c r="D22" s="180">
        <v>5</v>
      </c>
      <c r="E22" s="182" t="s">
        <v>128</v>
      </c>
      <c r="F22" s="183"/>
      <c r="G22" s="183"/>
      <c r="H22" s="183"/>
      <c r="I22" s="183"/>
      <c r="J22" s="183" t="s">
        <v>129</v>
      </c>
      <c r="K22" s="183"/>
      <c r="L22" s="183"/>
      <c r="M22" s="183"/>
      <c r="N22" s="183"/>
      <c r="O22" s="183"/>
      <c r="P22" s="184" t="s">
        <v>130</v>
      </c>
      <c r="Q22" s="184"/>
      <c r="R22" s="184"/>
      <c r="S22" s="184"/>
      <c r="T22" s="160" t="s">
        <v>131</v>
      </c>
      <c r="U22" s="160"/>
      <c r="V22" s="160"/>
      <c r="W22" s="160"/>
      <c r="X22" s="160"/>
      <c r="Y22" s="160"/>
      <c r="Z22" s="160"/>
      <c r="AA22" s="160" t="s">
        <v>132</v>
      </c>
      <c r="AB22" s="160"/>
      <c r="AC22" s="160"/>
      <c r="AD22" s="160"/>
      <c r="AE22" s="160"/>
      <c r="AF22" s="160"/>
      <c r="AG22" s="162" t="s">
        <v>133</v>
      </c>
      <c r="AH22" s="163"/>
      <c r="AI22" s="164"/>
      <c r="AJ22" s="36"/>
      <c r="AK22" s="36"/>
      <c r="AL22" s="36"/>
      <c r="AM22" s="36"/>
      <c r="AN22" s="36"/>
      <c r="AO22" s="36"/>
      <c r="AP22" s="36"/>
    </row>
    <row r="23" spans="1:42" ht="90.75" customHeight="1" thickBot="1" x14ac:dyDescent="0.25">
      <c r="A23" s="177"/>
      <c r="B23" s="178"/>
      <c r="C23" s="179"/>
      <c r="D23" s="181"/>
      <c r="E23" s="165" t="s">
        <v>134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7"/>
      <c r="P23" s="185"/>
      <c r="Q23" s="185"/>
      <c r="R23" s="185"/>
      <c r="S23" s="185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  <c r="AH23" s="163"/>
      <c r="AI23" s="164"/>
      <c r="AJ23" s="36"/>
      <c r="AK23" s="36"/>
      <c r="AL23" s="36"/>
      <c r="AM23" s="36"/>
      <c r="AN23" s="36"/>
      <c r="AO23" s="36"/>
      <c r="AP23" s="36"/>
    </row>
    <row r="24" spans="1:42" ht="155.25" customHeight="1" thickBot="1" x14ac:dyDescent="0.25">
      <c r="A24" s="168" t="s">
        <v>111</v>
      </c>
      <c r="B24" s="169"/>
      <c r="C24" s="170"/>
      <c r="D24" s="56">
        <v>4</v>
      </c>
      <c r="E24" s="171" t="s">
        <v>135</v>
      </c>
      <c r="F24" s="172"/>
      <c r="G24" s="172"/>
      <c r="H24" s="172"/>
      <c r="I24" s="172"/>
      <c r="J24" s="172" t="s">
        <v>136</v>
      </c>
      <c r="K24" s="172"/>
      <c r="L24" s="172"/>
      <c r="M24" s="172"/>
      <c r="N24" s="172"/>
      <c r="O24" s="172"/>
      <c r="P24" s="173" t="s">
        <v>137</v>
      </c>
      <c r="Q24" s="173"/>
      <c r="R24" s="173"/>
      <c r="S24" s="173"/>
      <c r="T24" s="172" t="s">
        <v>138</v>
      </c>
      <c r="U24" s="172"/>
      <c r="V24" s="172"/>
      <c r="W24" s="172"/>
      <c r="X24" s="172"/>
      <c r="Y24" s="172"/>
      <c r="Z24" s="172"/>
      <c r="AA24" s="172" t="s">
        <v>139</v>
      </c>
      <c r="AB24" s="172"/>
      <c r="AC24" s="172"/>
      <c r="AD24" s="172"/>
      <c r="AE24" s="172"/>
      <c r="AF24" s="172"/>
      <c r="AG24" s="162" t="s">
        <v>140</v>
      </c>
      <c r="AH24" s="163"/>
      <c r="AI24" s="164"/>
      <c r="AJ24" s="36"/>
      <c r="AK24" s="36"/>
      <c r="AL24" s="36"/>
      <c r="AM24" s="36"/>
      <c r="AN24" s="36"/>
      <c r="AO24" s="36"/>
      <c r="AP24" s="36"/>
    </row>
    <row r="25" spans="1:42" ht="173.25" customHeight="1" thickBot="1" x14ac:dyDescent="0.25">
      <c r="A25" s="168" t="s">
        <v>112</v>
      </c>
      <c r="B25" s="169"/>
      <c r="C25" s="170"/>
      <c r="D25" s="56">
        <v>3</v>
      </c>
      <c r="E25" s="171" t="s">
        <v>141</v>
      </c>
      <c r="F25" s="172"/>
      <c r="G25" s="172"/>
      <c r="H25" s="172"/>
      <c r="I25" s="172"/>
      <c r="J25" s="172" t="s">
        <v>142</v>
      </c>
      <c r="K25" s="172"/>
      <c r="L25" s="172"/>
      <c r="M25" s="172"/>
      <c r="N25" s="172"/>
      <c r="O25" s="172"/>
      <c r="P25" s="173" t="s">
        <v>143</v>
      </c>
      <c r="Q25" s="173"/>
      <c r="R25" s="173"/>
      <c r="S25" s="173"/>
      <c r="T25" s="172" t="s">
        <v>144</v>
      </c>
      <c r="U25" s="172"/>
      <c r="V25" s="172"/>
      <c r="W25" s="172"/>
      <c r="X25" s="172"/>
      <c r="Y25" s="172"/>
      <c r="Z25" s="172"/>
      <c r="AA25" s="172" t="s">
        <v>145</v>
      </c>
      <c r="AB25" s="172"/>
      <c r="AC25" s="172"/>
      <c r="AD25" s="172"/>
      <c r="AE25" s="172"/>
      <c r="AF25" s="172"/>
      <c r="AG25" s="162" t="s">
        <v>146</v>
      </c>
      <c r="AH25" s="163"/>
      <c r="AI25" s="164"/>
      <c r="AJ25" s="36"/>
      <c r="AK25" s="36"/>
      <c r="AL25" s="36"/>
      <c r="AM25" s="36"/>
      <c r="AN25" s="36"/>
      <c r="AO25" s="36"/>
      <c r="AP25" s="36"/>
    </row>
    <row r="26" spans="1:42" ht="119.25" customHeight="1" thickBot="1" x14ac:dyDescent="0.25">
      <c r="A26" s="168" t="s">
        <v>113</v>
      </c>
      <c r="B26" s="169"/>
      <c r="C26" s="170"/>
      <c r="D26" s="56">
        <v>2</v>
      </c>
      <c r="E26" s="171" t="s">
        <v>147</v>
      </c>
      <c r="F26" s="172"/>
      <c r="G26" s="172"/>
      <c r="H26" s="172"/>
      <c r="I26" s="172"/>
      <c r="J26" s="172" t="s">
        <v>148</v>
      </c>
      <c r="K26" s="172"/>
      <c r="L26" s="172"/>
      <c r="M26" s="172"/>
      <c r="N26" s="172"/>
      <c r="O26" s="172"/>
      <c r="P26" s="173" t="s">
        <v>149</v>
      </c>
      <c r="Q26" s="173"/>
      <c r="R26" s="173"/>
      <c r="S26" s="173"/>
      <c r="T26" s="172" t="s">
        <v>150</v>
      </c>
      <c r="U26" s="172"/>
      <c r="V26" s="172"/>
      <c r="W26" s="172"/>
      <c r="X26" s="172"/>
      <c r="Y26" s="172"/>
      <c r="Z26" s="172"/>
      <c r="AA26" s="172" t="s">
        <v>151</v>
      </c>
      <c r="AB26" s="172"/>
      <c r="AC26" s="172"/>
      <c r="AD26" s="172"/>
      <c r="AE26" s="172"/>
      <c r="AF26" s="172"/>
      <c r="AG26" s="162" t="s">
        <v>152</v>
      </c>
      <c r="AH26" s="163"/>
      <c r="AI26" s="164"/>
      <c r="AJ26" s="36"/>
      <c r="AK26" s="36"/>
      <c r="AL26" s="36"/>
      <c r="AM26" s="36"/>
      <c r="AN26" s="36"/>
      <c r="AO26" s="36"/>
      <c r="AP26" s="36"/>
    </row>
    <row r="27" spans="1:42" ht="105" customHeight="1" thickBot="1" x14ac:dyDescent="0.25">
      <c r="A27" s="168" t="s">
        <v>114</v>
      </c>
      <c r="B27" s="169"/>
      <c r="C27" s="170"/>
      <c r="D27" s="57">
        <v>1</v>
      </c>
      <c r="E27" s="171" t="s">
        <v>153</v>
      </c>
      <c r="F27" s="172"/>
      <c r="G27" s="172"/>
      <c r="H27" s="172"/>
      <c r="I27" s="172"/>
      <c r="J27" s="172" t="s">
        <v>154</v>
      </c>
      <c r="K27" s="172"/>
      <c r="L27" s="172"/>
      <c r="M27" s="172"/>
      <c r="N27" s="172"/>
      <c r="O27" s="172"/>
      <c r="P27" s="173" t="s">
        <v>155</v>
      </c>
      <c r="Q27" s="173"/>
      <c r="R27" s="173"/>
      <c r="S27" s="173"/>
      <c r="T27" s="172" t="s">
        <v>156</v>
      </c>
      <c r="U27" s="172"/>
      <c r="V27" s="172"/>
      <c r="W27" s="172"/>
      <c r="X27" s="172"/>
      <c r="Y27" s="172"/>
      <c r="Z27" s="172"/>
      <c r="AA27" s="172" t="s">
        <v>157</v>
      </c>
      <c r="AB27" s="172"/>
      <c r="AC27" s="172"/>
      <c r="AD27" s="172"/>
      <c r="AE27" s="172"/>
      <c r="AF27" s="172"/>
      <c r="AG27" s="162" t="s">
        <v>158</v>
      </c>
      <c r="AH27" s="163"/>
      <c r="AI27" s="164"/>
      <c r="AJ27" s="36"/>
      <c r="AK27" s="36"/>
      <c r="AL27" s="36"/>
      <c r="AM27" s="36"/>
      <c r="AN27" s="36"/>
      <c r="AO27" s="36"/>
      <c r="AP27" s="36"/>
    </row>
    <row r="28" spans="1:42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ht="24.75" customHeight="1" x14ac:dyDescent="0.2">
      <c r="A30" s="187" t="s">
        <v>159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36"/>
      <c r="AK30" s="36"/>
      <c r="AL30" s="36"/>
      <c r="AM30" s="36"/>
      <c r="AN30" s="36"/>
      <c r="AO30" s="36"/>
      <c r="AP30" s="36"/>
    </row>
    <row r="31" spans="1:42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36"/>
      <c r="AF31" s="36"/>
      <c r="AG31" s="36"/>
      <c r="AH31" s="36"/>
      <c r="AI31" s="36"/>
    </row>
    <row r="32" spans="1:42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</row>
    <row r="43" spans="1:30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</row>
    <row r="44" spans="1:30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</row>
    <row r="45" spans="1:30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</row>
    <row r="46" spans="1:30" x14ac:dyDescent="0.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</row>
    <row r="47" spans="1:30" x14ac:dyDescent="0.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</row>
    <row r="48" spans="1:30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</row>
  </sheetData>
  <sheetProtection algorithmName="SHA-512" hashValue="v00rKOIF9RTHBPALnQ4mLSzQo1wg6C07AoRa6RiBH8tPbo+Z4LZAXCtnzFHjFVzc47RLljV9UvrdIF5C/XPUmg==" saltValue="xTzVnKqh+YIQF8B06UbL1Q==" spinCount="100000" sheet="1" objects="1" scenarios="1"/>
  <mergeCells count="115">
    <mergeCell ref="A47:AD47"/>
    <mergeCell ref="A48:AD48"/>
    <mergeCell ref="AG27:AI27"/>
    <mergeCell ref="A30:AI30"/>
    <mergeCell ref="A43:AD43"/>
    <mergeCell ref="A44:AD44"/>
    <mergeCell ref="A45:AD45"/>
    <mergeCell ref="A46:AD46"/>
    <mergeCell ref="A27:C27"/>
    <mergeCell ref="E27:I27"/>
    <mergeCell ref="J27:O27"/>
    <mergeCell ref="P27:S27"/>
    <mergeCell ref="T27:Z27"/>
    <mergeCell ref="AA27:AF27"/>
    <mergeCell ref="AG25:AI25"/>
    <mergeCell ref="A26:C26"/>
    <mergeCell ref="E26:I26"/>
    <mergeCell ref="J26:O26"/>
    <mergeCell ref="P26:S26"/>
    <mergeCell ref="T26:Z26"/>
    <mergeCell ref="AA26:AF26"/>
    <mergeCell ref="AG26:AI26"/>
    <mergeCell ref="A25:C25"/>
    <mergeCell ref="E25:I25"/>
    <mergeCell ref="J25:O25"/>
    <mergeCell ref="P25:S25"/>
    <mergeCell ref="T25:Z25"/>
    <mergeCell ref="AA25:AF25"/>
    <mergeCell ref="AA22:AF23"/>
    <mergeCell ref="AG22:AI23"/>
    <mergeCell ref="E23:O23"/>
    <mergeCell ref="A24:C24"/>
    <mergeCell ref="E24:I24"/>
    <mergeCell ref="J24:O24"/>
    <mergeCell ref="P24:S24"/>
    <mergeCell ref="T24:Z24"/>
    <mergeCell ref="AA24:AF24"/>
    <mergeCell ref="AG24:AI24"/>
    <mergeCell ref="A22:C23"/>
    <mergeCell ref="D22:D23"/>
    <mergeCell ref="E22:I22"/>
    <mergeCell ref="J22:O22"/>
    <mergeCell ref="P22:S23"/>
    <mergeCell ref="T22:Z23"/>
    <mergeCell ref="W14:Y14"/>
    <mergeCell ref="D19:AH19"/>
    <mergeCell ref="E21:I21"/>
    <mergeCell ref="J21:O21"/>
    <mergeCell ref="P21:S21"/>
    <mergeCell ref="T21:Z21"/>
    <mergeCell ref="AA21:AF21"/>
    <mergeCell ref="AG21:AI21"/>
    <mergeCell ref="F14:H14"/>
    <mergeCell ref="I14:J14"/>
    <mergeCell ref="K14:M14"/>
    <mergeCell ref="N14:P14"/>
    <mergeCell ref="Q14:S14"/>
    <mergeCell ref="T14:V14"/>
    <mergeCell ref="E10:E14"/>
    <mergeCell ref="Q12:S12"/>
    <mergeCell ref="T12:V12"/>
    <mergeCell ref="W12:Y12"/>
    <mergeCell ref="F13:H13"/>
    <mergeCell ref="I13:J13"/>
    <mergeCell ref="K13:M13"/>
    <mergeCell ref="N13:P13"/>
    <mergeCell ref="Q13:S13"/>
    <mergeCell ref="T13:V13"/>
    <mergeCell ref="W13:Y13"/>
    <mergeCell ref="F12:H12"/>
    <mergeCell ref="I12:J12"/>
    <mergeCell ref="K12:M12"/>
    <mergeCell ref="N12:P12"/>
    <mergeCell ref="T10:V10"/>
    <mergeCell ref="W10:Y10"/>
    <mergeCell ref="F11:H11"/>
    <mergeCell ref="I11:J11"/>
    <mergeCell ref="K11:M11"/>
    <mergeCell ref="N11:P11"/>
    <mergeCell ref="Q11:S11"/>
    <mergeCell ref="T11:V11"/>
    <mergeCell ref="W11:Y11"/>
    <mergeCell ref="F10:H10"/>
    <mergeCell ref="I10:J10"/>
    <mergeCell ref="K10:M10"/>
    <mergeCell ref="N10:P10"/>
    <mergeCell ref="Q10:S10"/>
    <mergeCell ref="AD8:AH9"/>
    <mergeCell ref="K9:M9"/>
    <mergeCell ref="N9:P9"/>
    <mergeCell ref="Q9:S9"/>
    <mergeCell ref="T9:V9"/>
    <mergeCell ref="W9:Y9"/>
    <mergeCell ref="K7:M7"/>
    <mergeCell ref="N7:P7"/>
    <mergeCell ref="Q7:S7"/>
    <mergeCell ref="T7:V7"/>
    <mergeCell ref="W7:Y7"/>
    <mergeCell ref="K8:M8"/>
    <mergeCell ref="N8:P8"/>
    <mergeCell ref="Q8:S8"/>
    <mergeCell ref="T8:V8"/>
    <mergeCell ref="W8:Y8"/>
    <mergeCell ref="K5:Y5"/>
    <mergeCell ref="K6:M6"/>
    <mergeCell ref="N6:P6"/>
    <mergeCell ref="Q6:S6"/>
    <mergeCell ref="T6:V6"/>
    <mergeCell ref="W6:Y6"/>
    <mergeCell ref="A1:A3"/>
    <mergeCell ref="B1:AA1"/>
    <mergeCell ref="B2:AA2"/>
    <mergeCell ref="B3:H3"/>
    <mergeCell ref="I3:S3"/>
    <mergeCell ref="T3:AA3"/>
  </mergeCells>
  <printOptions horizontalCentered="1"/>
  <pageMargins left="0.78740157480314965" right="0.78740157480314965" top="0.78740157480314965" bottom="0.78740157480314965" header="0" footer="0"/>
  <pageSetup scale="51" fitToHeight="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G1" sqref="G1"/>
    </sheetView>
  </sheetViews>
  <sheetFormatPr baseColWidth="10" defaultRowHeight="15" x14ac:dyDescent="0.25"/>
  <cols>
    <col min="7" max="7" width="11.42578125" customWidth="1"/>
  </cols>
  <sheetData>
    <row r="1" spans="1:8" x14ac:dyDescent="0.25">
      <c r="E1" t="s">
        <v>109</v>
      </c>
      <c r="F1" t="s">
        <v>88</v>
      </c>
    </row>
    <row r="2" spans="1:8" x14ac:dyDescent="0.25">
      <c r="A2" t="s">
        <v>110</v>
      </c>
      <c r="C2" t="s">
        <v>99</v>
      </c>
      <c r="E2" t="s">
        <v>110</v>
      </c>
      <c r="F2" t="s">
        <v>99</v>
      </c>
      <c r="G2" t="str">
        <f>+E2&amp;F2</f>
        <v>CatastróficoRaro</v>
      </c>
      <c r="H2" t="s">
        <v>160</v>
      </c>
    </row>
    <row r="3" spans="1:8" x14ac:dyDescent="0.25">
      <c r="A3" t="s">
        <v>111</v>
      </c>
      <c r="C3" t="s">
        <v>100</v>
      </c>
      <c r="E3" t="s">
        <v>110</v>
      </c>
      <c r="F3" t="s">
        <v>100</v>
      </c>
      <c r="G3" t="str">
        <f t="shared" ref="G3:G26" si="0">+E3&amp;F3</f>
        <v>CatastróficoImprobable</v>
      </c>
      <c r="H3" t="s">
        <v>161</v>
      </c>
    </row>
    <row r="4" spans="1:8" x14ac:dyDescent="0.25">
      <c r="A4" t="s">
        <v>112</v>
      </c>
      <c r="C4" t="s">
        <v>101</v>
      </c>
      <c r="E4" t="s">
        <v>110</v>
      </c>
      <c r="F4" t="s">
        <v>101</v>
      </c>
      <c r="G4" t="str">
        <f t="shared" si="0"/>
        <v>CatastróficoPosible</v>
      </c>
      <c r="H4" t="s">
        <v>161</v>
      </c>
    </row>
    <row r="5" spans="1:8" ht="15" customHeight="1" x14ac:dyDescent="0.25">
      <c r="A5" t="s">
        <v>113</v>
      </c>
      <c r="C5" t="s">
        <v>102</v>
      </c>
      <c r="E5" t="s">
        <v>110</v>
      </c>
      <c r="F5" t="s">
        <v>102</v>
      </c>
      <c r="G5" t="str">
        <f t="shared" si="0"/>
        <v>CatastróficoProbable</v>
      </c>
      <c r="H5" t="s">
        <v>162</v>
      </c>
    </row>
    <row r="6" spans="1:8" x14ac:dyDescent="0.25">
      <c r="A6" t="s">
        <v>114</v>
      </c>
      <c r="C6" t="s">
        <v>103</v>
      </c>
      <c r="E6" t="s">
        <v>110</v>
      </c>
      <c r="F6" t="s">
        <v>103</v>
      </c>
      <c r="G6" t="str">
        <f t="shared" si="0"/>
        <v>CatastróficoCon Certeza</v>
      </c>
      <c r="H6" t="s">
        <v>162</v>
      </c>
    </row>
    <row r="7" spans="1:8" x14ac:dyDescent="0.25">
      <c r="E7" t="s">
        <v>111</v>
      </c>
      <c r="F7" t="s">
        <v>99</v>
      </c>
      <c r="G7" t="str">
        <f t="shared" si="0"/>
        <v>MayorRaro</v>
      </c>
      <c r="H7" t="s">
        <v>163</v>
      </c>
    </row>
    <row r="8" spans="1:8" x14ac:dyDescent="0.25">
      <c r="E8" t="s">
        <v>111</v>
      </c>
      <c r="F8" t="s">
        <v>100</v>
      </c>
      <c r="G8" t="str">
        <f t="shared" si="0"/>
        <v>MayorImprobable</v>
      </c>
      <c r="H8" t="s">
        <v>160</v>
      </c>
    </row>
    <row r="9" spans="1:8" x14ac:dyDescent="0.25">
      <c r="E9" t="s">
        <v>111</v>
      </c>
      <c r="F9" t="s">
        <v>101</v>
      </c>
      <c r="G9" t="str">
        <f t="shared" si="0"/>
        <v>MayorPosible</v>
      </c>
      <c r="H9" t="s">
        <v>160</v>
      </c>
    </row>
    <row r="10" spans="1:8" x14ac:dyDescent="0.25">
      <c r="E10" t="s">
        <v>111</v>
      </c>
      <c r="F10" t="s">
        <v>102</v>
      </c>
      <c r="G10" t="str">
        <f t="shared" si="0"/>
        <v>MayorProbable</v>
      </c>
      <c r="H10" t="s">
        <v>161</v>
      </c>
    </row>
    <row r="11" spans="1:8" x14ac:dyDescent="0.25">
      <c r="E11" t="s">
        <v>111</v>
      </c>
      <c r="F11" t="s">
        <v>103</v>
      </c>
      <c r="G11" t="str">
        <f t="shared" si="0"/>
        <v>MayorCon Certeza</v>
      </c>
      <c r="H11" t="s">
        <v>161</v>
      </c>
    </row>
    <row r="12" spans="1:8" x14ac:dyDescent="0.25">
      <c r="E12" t="s">
        <v>112</v>
      </c>
      <c r="F12" t="s">
        <v>99</v>
      </c>
      <c r="G12" t="str">
        <f t="shared" si="0"/>
        <v>ModeradoRaro</v>
      </c>
      <c r="H12" t="s">
        <v>163</v>
      </c>
    </row>
    <row r="13" spans="1:8" x14ac:dyDescent="0.25">
      <c r="E13" t="s">
        <v>112</v>
      </c>
      <c r="F13" t="s">
        <v>100</v>
      </c>
      <c r="G13" t="str">
        <f t="shared" si="0"/>
        <v>ModeradoImprobable</v>
      </c>
      <c r="H13" t="s">
        <v>163</v>
      </c>
    </row>
    <row r="14" spans="1:8" ht="15" customHeight="1" x14ac:dyDescent="0.25">
      <c r="E14" t="s">
        <v>112</v>
      </c>
      <c r="F14" t="s">
        <v>101</v>
      </c>
      <c r="G14" t="str">
        <f t="shared" si="0"/>
        <v>ModeradoPosible</v>
      </c>
      <c r="H14" t="s">
        <v>160</v>
      </c>
    </row>
    <row r="15" spans="1:8" x14ac:dyDescent="0.25">
      <c r="E15" t="s">
        <v>112</v>
      </c>
      <c r="F15" t="s">
        <v>102</v>
      </c>
      <c r="G15" t="str">
        <f t="shared" si="0"/>
        <v>ModeradoProbable</v>
      </c>
      <c r="H15" t="s">
        <v>160</v>
      </c>
    </row>
    <row r="16" spans="1:8" x14ac:dyDescent="0.25">
      <c r="E16" t="s">
        <v>112</v>
      </c>
      <c r="F16" t="s">
        <v>103</v>
      </c>
      <c r="G16" t="str">
        <f t="shared" si="0"/>
        <v>ModeradoCon Certeza</v>
      </c>
      <c r="H16" t="s">
        <v>161</v>
      </c>
    </row>
    <row r="17" spans="5:8" x14ac:dyDescent="0.25">
      <c r="E17" t="s">
        <v>113</v>
      </c>
      <c r="F17" t="s">
        <v>99</v>
      </c>
      <c r="G17" t="str">
        <f t="shared" si="0"/>
        <v>MenorRaro</v>
      </c>
      <c r="H17" t="s">
        <v>164</v>
      </c>
    </row>
    <row r="18" spans="5:8" x14ac:dyDescent="0.25">
      <c r="E18" t="s">
        <v>113</v>
      </c>
      <c r="F18" t="s">
        <v>100</v>
      </c>
      <c r="G18" t="str">
        <f t="shared" si="0"/>
        <v>MenorImprobable</v>
      </c>
      <c r="H18" t="s">
        <v>163</v>
      </c>
    </row>
    <row r="19" spans="5:8" x14ac:dyDescent="0.25">
      <c r="E19" t="s">
        <v>113</v>
      </c>
      <c r="F19" t="s">
        <v>101</v>
      </c>
      <c r="G19" t="str">
        <f t="shared" si="0"/>
        <v>MenorPosible</v>
      </c>
      <c r="H19" t="s">
        <v>163</v>
      </c>
    </row>
    <row r="20" spans="5:8" x14ac:dyDescent="0.25">
      <c r="E20" t="s">
        <v>113</v>
      </c>
      <c r="F20" t="s">
        <v>102</v>
      </c>
      <c r="G20" t="str">
        <f t="shared" si="0"/>
        <v>MenorProbable</v>
      </c>
      <c r="H20" t="s">
        <v>163</v>
      </c>
    </row>
    <row r="21" spans="5:8" x14ac:dyDescent="0.25">
      <c r="E21" t="s">
        <v>113</v>
      </c>
      <c r="F21" t="s">
        <v>103</v>
      </c>
      <c r="G21" t="str">
        <f t="shared" si="0"/>
        <v>MenorCon Certeza</v>
      </c>
      <c r="H21" t="s">
        <v>160</v>
      </c>
    </row>
    <row r="22" spans="5:8" x14ac:dyDescent="0.25">
      <c r="E22" t="s">
        <v>114</v>
      </c>
      <c r="F22" t="s">
        <v>99</v>
      </c>
      <c r="G22" t="str">
        <f t="shared" si="0"/>
        <v>InsignificanteRaro</v>
      </c>
      <c r="H22" t="s">
        <v>164</v>
      </c>
    </row>
    <row r="23" spans="5:8" x14ac:dyDescent="0.25">
      <c r="E23" t="s">
        <v>114</v>
      </c>
      <c r="F23" t="s">
        <v>100</v>
      </c>
      <c r="G23" t="str">
        <f t="shared" si="0"/>
        <v>InsignificanteImprobable</v>
      </c>
      <c r="H23" t="s">
        <v>164</v>
      </c>
    </row>
    <row r="24" spans="5:8" x14ac:dyDescent="0.25">
      <c r="E24" t="s">
        <v>114</v>
      </c>
      <c r="F24" t="s">
        <v>101</v>
      </c>
      <c r="G24" t="str">
        <f t="shared" si="0"/>
        <v>InsignificantePosible</v>
      </c>
      <c r="H24" t="s">
        <v>163</v>
      </c>
    </row>
    <row r="25" spans="5:8" x14ac:dyDescent="0.25">
      <c r="E25" t="s">
        <v>114</v>
      </c>
      <c r="F25" t="s">
        <v>102</v>
      </c>
      <c r="G25" t="str">
        <f t="shared" si="0"/>
        <v>InsignificanteProbable</v>
      </c>
      <c r="H25" t="s">
        <v>163</v>
      </c>
    </row>
    <row r="26" spans="5:8" x14ac:dyDescent="0.25">
      <c r="E26" t="s">
        <v>114</v>
      </c>
      <c r="F26" t="s">
        <v>103</v>
      </c>
      <c r="G26" t="str">
        <f t="shared" si="0"/>
        <v>InsignificanteCon Certeza</v>
      </c>
      <c r="H26" t="s">
        <v>163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1C67A4FCF2FB4292ED7FB231E36690" ma:contentTypeVersion="11" ma:contentTypeDescription="Crear nuevo documento." ma:contentTypeScope="" ma:versionID="26bfc82b3e2989bc4ec6d9a99b892857">
  <xsd:schema xmlns:xsd="http://www.w3.org/2001/XMLSchema" xmlns:xs="http://www.w3.org/2001/XMLSchema" xmlns:p="http://schemas.microsoft.com/office/2006/metadata/properties" xmlns:ns3="96cca410-e73d-4443-b052-52e674beecb1" xmlns:ns4="e0b000f2-c6f9-4340-a80a-ce14a6ece991" targetNamespace="http://schemas.microsoft.com/office/2006/metadata/properties" ma:root="true" ma:fieldsID="7177916d5ca7cab7ef1c4c600800bc68" ns3:_="" ns4:_="">
    <xsd:import namespace="96cca410-e73d-4443-b052-52e674beecb1"/>
    <xsd:import namespace="e0b000f2-c6f9-4340-a80a-ce14a6ece9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ca410-e73d-4443-b052-52e674bee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000f2-c6f9-4340-a80a-ce14a6ece9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8000B-6EAB-4EB9-9D45-B08CB63AB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59843-E95E-4B24-92AD-403AA989A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cca410-e73d-4443-b052-52e674beecb1"/>
    <ds:schemaRef ds:uri="e0b000f2-c6f9-4340-a80a-ce14a6ece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45DF5-D9B8-4A2F-BA3F-1013F5040006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b000f2-c6f9-4340-a80a-ce14a6ece991"/>
    <ds:schemaRef ds:uri="96cca410-e73d-4443-b052-52e674beecb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de riesgos</vt:lpstr>
      <vt:lpstr>Matriz RAM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</dc:creator>
  <cp:lastModifiedBy>Julian Eduardo Salazar Hernandez</cp:lastModifiedBy>
  <dcterms:created xsi:type="dcterms:W3CDTF">2020-07-12T22:42:06Z</dcterms:created>
  <dcterms:modified xsi:type="dcterms:W3CDTF">2020-09-11T15:58:45Z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0x010100F11C67A4FCF2FB4292ED7FB231E36690</vt:lpwstr>
  </property>
</Properties>
</file>