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emus\Desktop\"/>
    </mc:Choice>
  </mc:AlternateContent>
  <bookViews>
    <workbookView xWindow="0" yWindow="0" windowWidth="20490" windowHeight="7650"/>
  </bookViews>
  <sheets>
    <sheet name="T2 07 27 20 (3)" sheetId="1" r:id="rId1"/>
  </sheets>
  <definedNames>
    <definedName name="_xlnm._FilterDatabase" localSheetId="0" hidden="1">'T2 07 27 20 (3)'!$A$15:$J$43</definedName>
    <definedName name="_xlnm.Print_Area" localSheetId="0">'T2 07 27 20 (3)'!$A$1:$P$43</definedName>
    <definedName name="_xlnm.Print_Titles" localSheetId="0">'T2 07 27 20 (3)'!$1:$15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I20" i="1"/>
  <c r="I41" i="1"/>
  <c r="C88" i="1" s="1"/>
  <c r="C51" i="1"/>
  <c r="C53" i="1"/>
  <c r="C58" i="1"/>
  <c r="C60" i="1"/>
  <c r="C65" i="1"/>
  <c r="C67" i="1"/>
  <c r="C72" i="1"/>
  <c r="C74" i="1"/>
  <c r="C79" i="1"/>
  <c r="C81" i="1"/>
  <c r="C86" i="1"/>
</calcChain>
</file>

<file path=xl/sharedStrings.xml><?xml version="1.0" encoding="utf-8"?>
<sst xmlns="http://schemas.openxmlformats.org/spreadsheetml/2006/main" count="275" uniqueCount="140">
  <si>
    <t>% Avance de gestión</t>
  </si>
  <si>
    <t>Actividades retiradas</t>
  </si>
  <si>
    <t>Total actividades programadas</t>
  </si>
  <si>
    <t>Por Iniciar</t>
  </si>
  <si>
    <t>Finalizada</t>
  </si>
  <si>
    <t>Proceso</t>
  </si>
  <si>
    <t>Estatus actividades</t>
  </si>
  <si>
    <t>No</t>
  </si>
  <si>
    <t>Componente No 6</t>
  </si>
  <si>
    <t>Componente No 5</t>
  </si>
  <si>
    <t>Componente No 4</t>
  </si>
  <si>
    <t>Componente No 3</t>
  </si>
  <si>
    <t>Componente No 2</t>
  </si>
  <si>
    <t>Componente No 1</t>
  </si>
  <si>
    <t>En proceso</t>
  </si>
  <si>
    <t>Se observa la evidencia de las piezas digitales publicadas en los meses de junio, julio y agosto.</t>
  </si>
  <si>
    <r>
      <t xml:space="preserve">Se entregan las piezas que se utilizaron para la campaña de disminuir el uso de intermediarios.
</t>
    </r>
    <r>
      <rPr>
        <b/>
        <sz val="10"/>
        <rFont val="Arial"/>
        <family val="2"/>
      </rPr>
      <t xml:space="preserve">Avance: 40%
Soporte: </t>
    </r>
    <r>
      <rPr>
        <sz val="10"/>
        <rFont val="Arial"/>
        <family val="2"/>
      </rPr>
      <t xml:space="preserve">
Piezas comunicación I Trimestre
Piezas comunicación II Trimestre</t>
    </r>
  </si>
  <si>
    <r>
      <t xml:space="preserve">Se crearon piezas publicitarias 1 en el mes de febrero, 2 en el mes de marzo y 2 en el mes de abril de 2020. 
</t>
    </r>
    <r>
      <rPr>
        <b/>
        <sz val="10"/>
        <color theme="1"/>
        <rFont val="Arial"/>
        <family val="2"/>
      </rPr>
      <t>Avance: 25%
Soporte:</t>
    </r>
    <r>
      <rPr>
        <sz val="10"/>
        <color theme="1"/>
        <rFont val="Arial"/>
        <family val="2"/>
      </rPr>
      <t xml:space="preserve">
Soportes de componentes</t>
    </r>
  </si>
  <si>
    <t>Modificación</t>
  </si>
  <si>
    <t>Realizar campañas para disminuir el uso de intermediarios en tramites que no se requieren y son gratuitos</t>
  </si>
  <si>
    <t>Indeterminado</t>
  </si>
  <si>
    <r>
      <t xml:space="preserve">Para el II cuatrimestre (mayo - agosto) la Unidad de Control Interno Disciplinario recibió 16 trámites que fueron atendidos en su totalidad dentro de los 10 días hábiles siguientes a la radicación. 
</t>
    </r>
    <r>
      <rPr>
        <b/>
        <sz val="10"/>
        <rFont val="Arial"/>
        <family val="2"/>
      </rPr>
      <t>Avance: 100%
Soporte:</t>
    </r>
    <r>
      <rPr>
        <sz val="10"/>
        <rFont val="Arial"/>
        <family val="2"/>
      </rPr>
      <t xml:space="preserve">
Atención oportuna de quejas UCID</t>
    </r>
  </si>
  <si>
    <t>N/A</t>
  </si>
  <si>
    <t>Creación</t>
  </si>
  <si>
    <t>Atencion oportuna de quejas, anominos e informes</t>
  </si>
  <si>
    <t xml:space="preserve">Finalizada </t>
  </si>
  <si>
    <t>No aplica seguimiento, pues la actividad se cerró en el primer cuatrimestre de la vigencia</t>
  </si>
  <si>
    <t>FINALIZADA</t>
  </si>
  <si>
    <r>
      <rPr>
        <sz val="10"/>
        <rFont val="Arial"/>
        <family val="2"/>
      </rPr>
      <t>Se llevó a cabo el proceso de creación del Comité Anticorrupción de Fiduprevisora S.A., oficializado mediante Resolución No. 002 de 2020.</t>
    </r>
    <r>
      <rPr>
        <b/>
        <sz val="10"/>
        <rFont val="Arial"/>
        <family val="2"/>
      </rPr>
      <t xml:space="preserve">
Avance: 100%
Soporte:
</t>
    </r>
    <r>
      <rPr>
        <sz val="10"/>
        <rFont val="Arial"/>
        <family val="2"/>
      </rPr>
      <t>Resolución 002 de 2020 Comité Anticorrupción</t>
    </r>
  </si>
  <si>
    <t>Crear y formalizar el comité anticorrupción</t>
  </si>
  <si>
    <r>
      <rPr>
        <b/>
        <sz val="11"/>
        <rFont val="Arial"/>
        <family val="2"/>
      </rPr>
      <t xml:space="preserve">6.1 </t>
    </r>
    <r>
      <rPr>
        <sz val="11"/>
        <rFont val="Arial"/>
        <family val="2"/>
      </rPr>
      <t>Otras Iniciativas</t>
    </r>
  </si>
  <si>
    <t>COMPONENTE 6: INICIATIVAS ADICIONALES</t>
  </si>
  <si>
    <t>Se evidencia archivo en PDF con el informe de gestión quejas, reclamos y solicitudes de acceso a la información II Trimestre, socializado a nivel externo de la entidad (publicado en la página web). en “Tramites y servicios”- Informes de Gestión Quejas y Reclamos-documentos.</t>
  </si>
  <si>
    <r>
      <t xml:space="preserve">Se publicó informe del II Trimeste del año 2020 en la pagina Web.
</t>
    </r>
    <r>
      <rPr>
        <b/>
        <sz val="10"/>
        <rFont val="Arial"/>
        <family val="2"/>
      </rPr>
      <t xml:space="preserve">Avance: 66,7% 
Soporte: </t>
    </r>
    <r>
      <rPr>
        <sz val="10"/>
        <rFont val="Arial"/>
        <family val="2"/>
      </rPr>
      <t xml:space="preserve">
https://www.fiduprevisora.com.co/tramites-y-servicios/</t>
    </r>
  </si>
  <si>
    <r>
      <t xml:space="preserve">Se publicó  informe del I Trimestre del año 2020 en la pagina Web.
</t>
    </r>
    <r>
      <rPr>
        <b/>
        <sz val="10"/>
        <rFont val="Arial"/>
        <family val="2"/>
      </rPr>
      <t>Avance: 25%
Soporte:</t>
    </r>
    <r>
      <rPr>
        <sz val="10"/>
        <rFont val="Arial"/>
        <family val="2"/>
      </rPr>
      <t xml:space="preserve"> https://www.fiduprevisora.com.co/tramites-y-servicios/</t>
    </r>
  </si>
  <si>
    <t>Informe de solicitudes de acceso a información pública</t>
  </si>
  <si>
    <r>
      <rPr>
        <b/>
        <sz val="10"/>
        <rFont val="Arial"/>
        <family val="2"/>
      </rPr>
      <t xml:space="preserve">5.5 </t>
    </r>
    <r>
      <rPr>
        <sz val="10"/>
        <rFont val="Arial"/>
        <family val="2"/>
      </rPr>
      <t>Monitoreo del Acceso a
la Información Pública</t>
    </r>
  </si>
  <si>
    <t>Actividad Inicia el 1 de septiembre de 2020</t>
  </si>
  <si>
    <t>Actualización Nombre dependencia</t>
  </si>
  <si>
    <t xml:space="preserve">Capacitación de los Centros de Relevo </t>
  </si>
  <si>
    <r>
      <rPr>
        <b/>
        <sz val="10"/>
        <rFont val="Arial"/>
        <family val="2"/>
      </rPr>
      <t xml:space="preserve">5.4 </t>
    </r>
    <r>
      <rPr>
        <sz val="10"/>
        <rFont val="Arial"/>
        <family val="2"/>
      </rPr>
      <t>Criterio Diferencial de
Accesibilidad</t>
    </r>
  </si>
  <si>
    <r>
      <t xml:space="preserve">La matriz de Ley de transparencia se compone de los siguiente campos
“REGISTRO DE LOS ACTIVOS DE INFORMACIÓN” entre la celda  A hasta I
“INDICE DE INFORMACIÓN CLASIFICADA Y RESERVADA”  entre la celda  J hasta Q
“ESQUEMA DE PUBLICACIÓN DE INFORMACIÓN” entre la celda  R hasta S
La actualización se realizo de acuerdo a los instrumentos  aprobados en el 2020, por lo que a continuación se relacionan las actividades desarrolladas:
1) Construcción matriz ley de transparencia de acuerdo a las Tablas de Retención Documental aprobadas por el Comité Evaluador de Documentos del Archivo General de la Nación 
2) Se realizó Mesas de trabajo con las áreas Gerencia Nacional de Planeación, Gerencia de Mercadeo, Servicio al Cliente y Comunicaciones y Vicepresidencia Jurídica 
3) Levantamiento  de información por cada una de las áreas de la entidad
4) Consolidación y Elaboración Matriz Índice De Información Clasificada Y Reservada
5) Aprobación Matriz por Vicepresidencia Jurídica
6) Publicación  Matriz Índice De Información Clasificada Y Reservada el día 31 de marzo
</t>
    </r>
    <r>
      <rPr>
        <b/>
        <sz val="10"/>
        <rFont val="Arial"/>
        <family val="2"/>
      </rPr>
      <t xml:space="preserve">
Avance:100%
Soporte</t>
    </r>
    <r>
      <rPr>
        <sz val="10"/>
        <rFont val="Arial"/>
        <family val="2"/>
      </rPr>
      <t xml:space="preserve">: 
Matriz Ley de Transparencia.xlsx
RE   Solicitud publicación en pagina web
RE  Verificación aprobación y velicación matriz  Ley de Transparencia  
</t>
    </r>
    <r>
      <rPr>
        <u/>
        <sz val="10"/>
        <rFont val="Arial"/>
        <family val="2"/>
      </rPr>
      <t>Carpetas:</t>
    </r>
    <r>
      <rPr>
        <sz val="10"/>
        <rFont val="Arial"/>
        <family val="2"/>
      </rPr>
      <t xml:space="preserve"> 
ACTAS
ENTREGA DE AREAS
TRD- APROBADAS</t>
    </r>
  </si>
  <si>
    <t>Actualización de los instrumentos de gestión de la información</t>
  </si>
  <si>
    <r>
      <rPr>
        <b/>
        <sz val="10"/>
        <rFont val="Arial"/>
        <family val="2"/>
      </rPr>
      <t xml:space="preserve">5.3 </t>
    </r>
    <r>
      <rPr>
        <sz val="10"/>
        <rFont val="Arial"/>
        <family val="2"/>
      </rPr>
      <t>Elaboración de los Instrumentos
de Gestión de la
Información</t>
    </r>
  </si>
  <si>
    <t>Se evidencia cuadro de Excel; denominado “Base de datos Contratos SECOP” el archivo contiene la relación detallada de los contratos de la entidad, numero de constancia del cargue en el SECOP II y fecha.</t>
  </si>
  <si>
    <r>
      <t xml:space="preserve">Durante los primerios cuatrimestres del 2020, se dió inicio a 31 contratos, todos estos se encuentran publicados en la plataforma de SECOP II. 
</t>
    </r>
    <r>
      <rPr>
        <b/>
        <sz val="10"/>
        <rFont val="Arial"/>
        <family val="2"/>
      </rPr>
      <t xml:space="preserve">Avance: 100%
Soportes: </t>
    </r>
    <r>
      <rPr>
        <sz val="10"/>
        <rFont val="Arial"/>
        <family val="2"/>
      </rPr>
      <t xml:space="preserve">
Base da datos contratos SECOP II</t>
    </r>
  </si>
  <si>
    <r>
      <t xml:space="preserve">Sin reporte.
</t>
    </r>
    <r>
      <rPr>
        <b/>
        <sz val="10"/>
        <rFont val="Arial"/>
        <family val="2"/>
      </rPr>
      <t xml:space="preserve">Avance:0%
Soporte: </t>
    </r>
  </si>
  <si>
    <t>Publicación de información en SECOP II</t>
  </si>
  <si>
    <r>
      <rPr>
        <b/>
        <sz val="10"/>
        <rFont val="Arial"/>
        <family val="2"/>
      </rPr>
      <t>5.1</t>
    </r>
    <r>
      <rPr>
        <sz val="10"/>
        <rFont val="Arial"/>
        <family val="2"/>
      </rPr>
      <t xml:space="preserve"> Lineamientos de Transparencia
Activa</t>
    </r>
  </si>
  <si>
    <t>COMPONENTE 5: TRANSPARENCIA Y ACCESO DE LA INFORMACIÓN</t>
  </si>
  <si>
    <t>Fortalecer las competencias de servicio a los colaboradores que atienden directamente a los ciudadanos</t>
  </si>
  <si>
    <r>
      <t xml:space="preserve">Sin reporte
</t>
    </r>
    <r>
      <rPr>
        <b/>
        <sz val="10"/>
        <rFont val="Arial"/>
        <family val="2"/>
      </rPr>
      <t>Avance: 0%
Soportes: -</t>
    </r>
  </si>
  <si>
    <r>
      <t xml:space="preserve">No se han ejecutado actividades de capacitación o sensibilización que permitan desarrollar habilidades y competencias de servicio al ciudadano dado que se encuentra en proceso la aprobación del Plan Institucional de Capacitación (PIC) para la vigencia 2020, esta pendiente la presentación ante presidencia para su aprobación.
</t>
    </r>
    <r>
      <rPr>
        <b/>
        <sz val="10"/>
        <rFont val="Arial"/>
        <family val="2"/>
      </rPr>
      <t>Avance: 0%
Soporte</t>
    </r>
    <r>
      <rPr>
        <sz val="10"/>
        <rFont val="Arial"/>
        <family val="2"/>
      </rPr>
      <t>: 
A1.Proyección PIC 2020</t>
    </r>
  </si>
  <si>
    <t>Promover espacios de sensibilización para fortalecer el servicio y atención al ciudadano</t>
  </si>
  <si>
    <t>Ejecución de la capacitación normativa anual del SAC</t>
  </si>
  <si>
    <r>
      <rPr>
        <b/>
        <sz val="10"/>
        <rFont val="Arial"/>
        <family val="2"/>
      </rPr>
      <t xml:space="preserve">4.3 </t>
    </r>
    <r>
      <rPr>
        <sz val="10"/>
        <rFont val="Arial"/>
        <family val="2"/>
      </rPr>
      <t>Talento Humano</t>
    </r>
  </si>
  <si>
    <t>La actividad iniciaba el 1 de julio de 2020 y tiene fecha de finalización al 30 de septiembre, sin embargo, no se observa evidencia soporte de avance de gestión a 31 de agosto de 2020.</t>
  </si>
  <si>
    <t>Control de canales de atencion - poblacion beneficiaria</t>
  </si>
  <si>
    <r>
      <t xml:space="preserve">Se realizó la revisión de los canales de atención para el periodo Enero a Julio de 2020. 
</t>
    </r>
    <r>
      <rPr>
        <b/>
        <sz val="10"/>
        <rFont val="Arial"/>
        <family val="2"/>
      </rPr>
      <t>Avance: 100%
Soportes</t>
    </r>
    <r>
      <rPr>
        <sz val="10"/>
        <rFont val="Arial"/>
        <family val="2"/>
      </rPr>
      <t>: 
INFORME CANALES DE ATENCIÓN</t>
    </r>
  </si>
  <si>
    <t>Actividad Inicia el 1 de mayo de 2020</t>
  </si>
  <si>
    <t>Revisión y modificación de la estructura de los canales de atención de Atención telefónica, Atención presencial y solicitudes radicadas</t>
  </si>
  <si>
    <r>
      <t xml:space="preserve">Se entrega informe de gestión de revisión y comprobanción de funcionaiento de los links de la página web y las actualizaciones que se han realizado.
</t>
    </r>
    <r>
      <rPr>
        <b/>
        <sz val="10"/>
        <rFont val="Arial"/>
        <family val="2"/>
      </rPr>
      <t xml:space="preserve">Avance: 66,7%
Soportes: </t>
    </r>
    <r>
      <rPr>
        <sz val="10"/>
        <rFont val="Arial"/>
        <family val="2"/>
      </rPr>
      <t xml:space="preserve">
Evidencia Actualización Página Web
Evidencia Revisión Página Web</t>
    </r>
  </si>
  <si>
    <r>
      <t xml:space="preserve">Se realizó la primera revisión el día 03 de marzo de 2020, por lo que se remite informe detallado de las gestiones realizadas en la página web.
</t>
    </r>
    <r>
      <rPr>
        <b/>
        <sz val="10"/>
        <rFont val="Arial"/>
        <family val="2"/>
      </rPr>
      <t>Avance: 25%</t>
    </r>
    <r>
      <rPr>
        <sz val="10"/>
        <rFont val="Arial"/>
        <family val="2"/>
      </rPr>
      <t xml:space="preserve">
</t>
    </r>
    <r>
      <rPr>
        <b/>
        <sz val="10"/>
        <rFont val="Arial"/>
        <family val="2"/>
      </rPr>
      <t xml:space="preserve">Soporte: </t>
    </r>
    <r>
      <rPr>
        <sz val="10"/>
        <rFont val="Arial"/>
        <family val="2"/>
      </rPr>
      <t xml:space="preserve">
EVIDENCIA REVISION Y ACTUALIZACION PAGINA WEB</t>
    </r>
  </si>
  <si>
    <t>Actualización permanente de la página web</t>
  </si>
  <si>
    <r>
      <rPr>
        <b/>
        <sz val="10"/>
        <rFont val="Arial"/>
        <family val="2"/>
      </rPr>
      <t xml:space="preserve">4.2 </t>
    </r>
    <r>
      <rPr>
        <sz val="10"/>
        <rFont val="Arial"/>
        <family val="2"/>
      </rPr>
      <t>Fortalecimiento de los canales de atención</t>
    </r>
  </si>
  <si>
    <t>Se observa el informe de comportamiento de solicitudes del primer y segundo  trimestre de 2020  y el informe semestral del Sistema de Atención al Consumidor Financiero.</t>
  </si>
  <si>
    <r>
      <t xml:space="preserve">Se entregan los informes de seguimiento y control de Solicitudes del primer y segundo trimestre del año y el informe semestral del Sistema de atención al consumidor financiero. 
</t>
    </r>
    <r>
      <rPr>
        <b/>
        <sz val="10"/>
        <rFont val="Arial"/>
        <family val="2"/>
      </rPr>
      <t xml:space="preserve">
Avance: 75%
Soportes: </t>
    </r>
    <r>
      <rPr>
        <sz val="10"/>
        <rFont val="Arial"/>
        <family val="2"/>
      </rPr>
      <t xml:space="preserve">
Informe Trimestral Ene - Mar 2020
Informe Trimestral Abr - May 2020
Informe SAC I Sem 2020</t>
    </r>
  </si>
  <si>
    <r>
      <t xml:space="preserve">Se presenta el informe trimestral correspondiente al periodo enero - marzo de 2020.
</t>
    </r>
    <r>
      <rPr>
        <b/>
        <sz val="10"/>
        <rFont val="Arial"/>
        <family val="2"/>
      </rPr>
      <t xml:space="preserve">Avance: 16.6%
Soporte: </t>
    </r>
    <r>
      <rPr>
        <sz val="10"/>
        <rFont val="Arial"/>
        <family val="2"/>
      </rPr>
      <t xml:space="preserve">
Informe Trimestral Ene - Mar 2020 1.pdf</t>
    </r>
  </si>
  <si>
    <t xml:space="preserve">
Presentar informes de seguimiento y control 
</t>
  </si>
  <si>
    <r>
      <rPr>
        <b/>
        <sz val="10"/>
        <rFont val="Arial"/>
        <family val="2"/>
      </rPr>
      <t xml:space="preserve">4.1 </t>
    </r>
    <r>
      <rPr>
        <sz val="10"/>
        <rFont val="Arial"/>
        <family val="2"/>
      </rPr>
      <t>Estructura administrativa y
Direccionamiento estratégico</t>
    </r>
  </si>
  <si>
    <t>COMPONENTE 4: MECANISMOS PARA MEJORAR LA ATENCIÓN AL CIUDADANO</t>
  </si>
  <si>
    <t>Actividad Inicia el 1 de noviembre de 2020</t>
  </si>
  <si>
    <t>Evaluación de la audiencia pública de Rendición de Cuentas</t>
  </si>
  <si>
    <r>
      <rPr>
        <b/>
        <sz val="10"/>
        <rFont val="Arial"/>
        <family val="2"/>
      </rPr>
      <t xml:space="preserve">3.4 </t>
    </r>
    <r>
      <rPr>
        <sz val="10"/>
        <rFont val="Arial"/>
        <family val="2"/>
      </rPr>
      <t>Evaluación y retroalimentación a la
gestión institucional</t>
    </r>
  </si>
  <si>
    <t>Realización de la Audiencia Pública de Rendición de Cuentas</t>
  </si>
  <si>
    <t>Se evidencia archivo de socialización a nivel externo de la entidad (publicado en la página web). en “Información de Interés” ítem 2.10 Criterio diferencial de accesibilidad a la información, así como en inicio de la página Web, en la parte de “Enlaces de Interés” –Centro de Relevo.</t>
  </si>
  <si>
    <r>
      <t xml:space="preserve">Se publicó en la página web los mecanismos de accesos de los grupos de interés. 
</t>
    </r>
    <r>
      <rPr>
        <b/>
        <sz val="10"/>
        <rFont val="Arial"/>
        <family val="2"/>
      </rPr>
      <t xml:space="preserve">
Avance: 100%
Soporte:</t>
    </r>
    <r>
      <rPr>
        <sz val="10"/>
        <rFont val="Arial"/>
        <family val="2"/>
      </rPr>
      <t xml:space="preserve">
Ver publicación en la página principal de la web en 
"enlaces de interés" https://www.fiduprevisora.com.co/transparencia-y-acceso-a-la-informacion-2020/ </t>
    </r>
  </si>
  <si>
    <t>Establecer los mecanismos de acceso con los diferentes grupos de interés</t>
  </si>
  <si>
    <r>
      <t xml:space="preserve">Se identifican cada uno de los grupos de interés que tienen interacción con la fiduciaria, lo anterior, con el fin de crear mecanismos de comunicación con cada uno de ellos de manera, oportuna, apropiada y acorde con cada una de las necesidades.
</t>
    </r>
    <r>
      <rPr>
        <b/>
        <sz val="10"/>
        <rFont val="Arial"/>
        <family val="2"/>
      </rPr>
      <t>Avance: 100%
Soportes:</t>
    </r>
    <r>
      <rPr>
        <sz val="10"/>
        <rFont val="Arial"/>
        <family val="2"/>
      </rPr>
      <t xml:space="preserve">
Acta reunión Grupos de Interés.</t>
    </r>
  </si>
  <si>
    <t>Identificar los grupos de interés de diálogo de doble vía que tiene la entidad</t>
  </si>
  <si>
    <r>
      <rPr>
        <b/>
        <sz val="10"/>
        <rFont val="Arial"/>
        <family val="2"/>
      </rPr>
      <t xml:space="preserve">3.2 </t>
    </r>
    <r>
      <rPr>
        <sz val="10"/>
        <rFont val="Arial"/>
        <family val="2"/>
      </rPr>
      <t>Diálogo de doble vía con la ciudadanía y sus organizaciones</t>
    </r>
  </si>
  <si>
    <r>
      <t xml:space="preserve">Se realizaron publicaciones para mentener informados a los públicos de interés, sobre los resultados de gestión de la entidad.
Soporte: Se entrega la parrilla propuesta de publicaciones del mes de Agosto de 2020.
</t>
    </r>
    <r>
      <rPr>
        <b/>
        <sz val="10"/>
        <rFont val="Arial"/>
        <family val="2"/>
      </rPr>
      <t>Avance: 100%
Soportes:</t>
    </r>
    <r>
      <rPr>
        <sz val="10"/>
        <rFont val="Arial"/>
        <family val="2"/>
      </rPr>
      <t xml:space="preserve">
Parrilla Comunicaciones Agosto
Soporte 3.1 Información de calidad y en lenguaje comprensible</t>
    </r>
  </si>
  <si>
    <r>
      <t xml:space="preserve">Se realizaron publicaciones para mantener informados a los públicos de interés, sobre los resultados de gestión de la entidad.
Soporte: Se entrega la parrilla propuesta de publicaciones del mes de febrero y marzo de 2020.
</t>
    </r>
    <r>
      <rPr>
        <b/>
        <sz val="10"/>
        <rFont val="Arial"/>
        <family val="2"/>
      </rPr>
      <t>Avance: 15%
Soportes:</t>
    </r>
    <r>
      <rPr>
        <sz val="10"/>
        <rFont val="Arial"/>
        <family val="2"/>
      </rPr>
      <t xml:space="preserve">
Copia de 1ra parrilla Febrero.xls
Parrilla marzo hasta 15 marzo.xls</t>
    </r>
  </si>
  <si>
    <t>Fortalecimiento de Espacios de Comunicación a los grupos de interés externos</t>
  </si>
  <si>
    <r>
      <rPr>
        <b/>
        <sz val="10"/>
        <rFont val="Arial"/>
        <family val="2"/>
      </rPr>
      <t xml:space="preserve">3.1 </t>
    </r>
    <r>
      <rPr>
        <sz val="10"/>
        <rFont val="Arial"/>
        <family val="2"/>
      </rPr>
      <t>Información de calidad y en lenguaje comprensible</t>
    </r>
  </si>
  <si>
    <t>COMPONENTE 3: RENDICIÓN DE CUENTAS</t>
  </si>
  <si>
    <t>Racionalizar los trámites priorizados</t>
  </si>
  <si>
    <t>Priorizar los trámites que se racionalizarán por parte de la entidad</t>
  </si>
  <si>
    <t xml:space="preserve">Se evidencia cuadro de Excel; denominado “Matriz Consolidada de Trámites” el archivo contiene el inventario de los tramites de la entidad por cada proceso, la priorización y racionalización de los mismos.  </t>
  </si>
  <si>
    <r>
      <t xml:space="preserve">Durante el segundo cuatrimestre se socializó el proyecto de racionalización de trámites y se realizaron mesas de trabajo con las diferentes áreas con el fin de contruir un inventario completo de trámites de la entidad. 
</t>
    </r>
    <r>
      <rPr>
        <b/>
        <sz val="10"/>
        <rFont val="Arial"/>
        <family val="2"/>
      </rPr>
      <t xml:space="preserve">
Avance</t>
    </r>
    <r>
      <rPr>
        <sz val="10"/>
        <rFont val="Arial"/>
        <family val="2"/>
      </rPr>
      <t xml:space="preserve">: </t>
    </r>
    <r>
      <rPr>
        <b/>
        <sz val="10"/>
        <rFont val="Arial"/>
        <family val="2"/>
      </rPr>
      <t>100%</t>
    </r>
    <r>
      <rPr>
        <sz val="10"/>
        <rFont val="Arial"/>
        <family val="2"/>
      </rPr>
      <t xml:space="preserve">
</t>
    </r>
    <r>
      <rPr>
        <b/>
        <sz val="10"/>
        <rFont val="Arial"/>
        <family val="2"/>
      </rPr>
      <t>Soporte:</t>
    </r>
    <r>
      <rPr>
        <sz val="10"/>
        <rFont val="Arial"/>
        <family val="2"/>
      </rPr>
      <t xml:space="preserve">
Matriz consolidada de trámites</t>
    </r>
  </si>
  <si>
    <r>
      <t xml:space="preserve">Se envió Memorando a cada una de las áreas de la entidad, con el fin de realizar inventario de cada uno de los trámites que se realizan atendiendo los parámetros de Función Pública. Lo anterior para actualizar los ya existentes y así poder identificar cada uno de estos, para posteriormente priorizar cuáles se racionalizarán.
Cumplimiento: El plazo es a 31 de agosto, se cumplirá al 100% para esa fecha.
</t>
    </r>
    <r>
      <rPr>
        <b/>
        <sz val="10"/>
        <rFont val="Arial"/>
        <family val="2"/>
      </rPr>
      <t xml:space="preserve">
Avance: 0%
Soporte</t>
    </r>
    <r>
      <rPr>
        <sz val="10"/>
        <rFont val="Arial"/>
        <family val="2"/>
      </rPr>
      <t>:
MEMORANDO RACIONALIZACION DE TRAMITES 20200130067433.dpf
Correo: Solicitud Información de Trámites</t>
    </r>
  </si>
  <si>
    <t>Levantar inventario de todos los trámites de la entidad</t>
  </si>
  <si>
    <r>
      <rPr>
        <b/>
        <sz val="10"/>
        <rFont val="Arial"/>
        <family val="2"/>
      </rPr>
      <t>2.1</t>
    </r>
    <r>
      <rPr>
        <sz val="10"/>
        <rFont val="Arial"/>
        <family val="2"/>
      </rPr>
      <t xml:space="preserve"> Racionalización de Trámites</t>
    </r>
  </si>
  <si>
    <t>COMPONENTE 2: RACIONALIZACIÓN DE TRÁMITES</t>
  </si>
  <si>
    <t>Se observa la publicación del mapa con ajustes y modificaciones a 29 de abril de 2020, de igual forma se observa la publicación del log de modificaciones, en un archivo adicional</t>
  </si>
  <si>
    <r>
      <t xml:space="preserve">El mapa de riesgos de corrupción con corte al 30 de abril de 2020 y 31 de agosto de 2020, fue publicado en la página web de la entidad https://www.fiduprevisora.com.co/como-trabajamos/
</t>
    </r>
    <r>
      <rPr>
        <b/>
        <sz val="10"/>
        <rFont val="Arial"/>
        <family val="2"/>
      </rPr>
      <t>Avance: 66,67%</t>
    </r>
    <r>
      <rPr>
        <sz val="10"/>
        <rFont val="Arial"/>
        <family val="2"/>
      </rPr>
      <t xml:space="preserve">
</t>
    </r>
    <r>
      <rPr>
        <b/>
        <sz val="10"/>
        <rFont val="Arial"/>
        <family val="2"/>
      </rPr>
      <t xml:space="preserve">Soportes: </t>
    </r>
    <r>
      <rPr>
        <sz val="10"/>
        <rFont val="Arial"/>
        <family val="2"/>
      </rPr>
      <t xml:space="preserve">
Planes Anticorrupcion.pdf
Archivos Log´s</t>
    </r>
  </si>
  <si>
    <r>
      <t xml:space="preserve">El mapa de riesgos de corrupción con corte al 30 de abril de 2020, fue publicado en la página web de la entidad.https://www.fiduprevisora.com.co/como-trabajamos/
</t>
    </r>
    <r>
      <rPr>
        <b/>
        <sz val="10"/>
        <rFont val="Arial"/>
        <family val="2"/>
      </rPr>
      <t xml:space="preserve">Avance: 33.3%
Soportes:
</t>
    </r>
    <r>
      <rPr>
        <sz val="10"/>
        <rFont val="Arial"/>
        <family val="2"/>
      </rPr>
      <t>Planes Plan Anticorrupcion.xls
Planes Anticorrupcion.pdf</t>
    </r>
  </si>
  <si>
    <t>Seguimiento al Mapa de Riesgos</t>
  </si>
  <si>
    <r>
      <rPr>
        <b/>
        <sz val="10"/>
        <color theme="1"/>
        <rFont val="Arial"/>
        <family val="2"/>
      </rPr>
      <t xml:space="preserve">1.4 </t>
    </r>
    <r>
      <rPr>
        <sz val="10"/>
        <color theme="1"/>
        <rFont val="Arial"/>
        <family val="2"/>
      </rPr>
      <t>Monitoreo y revisión</t>
    </r>
  </si>
  <si>
    <r>
      <t xml:space="preserve">El mapa de riesgos de corrupción con corte al 31 de enero de 2020, fue publicado en la página web de la entidad https://www.fiduprevisora.com.co/como-trabajamos/
</t>
    </r>
    <r>
      <rPr>
        <b/>
        <sz val="10"/>
        <rFont val="Arial"/>
        <family val="2"/>
      </rPr>
      <t xml:space="preserve">
Avance: 100%
Soportes:
</t>
    </r>
    <r>
      <rPr>
        <sz val="10"/>
        <rFont val="Arial"/>
        <family val="2"/>
      </rPr>
      <t>Mapa de riesgos de corrupción 31-01-2020.xls
Publicaciones Mapa.doc</t>
    </r>
  </si>
  <si>
    <t>Publicación del Mapa de Riesgos de Corrupción 2020</t>
  </si>
  <si>
    <r>
      <t xml:space="preserve">Los mecanismo utilizados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
</t>
    </r>
    <r>
      <rPr>
        <b/>
        <sz val="10"/>
        <rFont val="Arial"/>
        <family val="2"/>
      </rPr>
      <t>Avance: 100%
Soportes</t>
    </r>
    <r>
      <rPr>
        <sz val="10"/>
        <rFont val="Arial"/>
        <family val="2"/>
      </rPr>
      <t>: 
Publicaciones Mapa.doc</t>
    </r>
  </si>
  <si>
    <t>Divulgación y socialización del preliminar del Mapa de Riesgos de Corrupción</t>
  </si>
  <si>
    <r>
      <rPr>
        <b/>
        <sz val="10"/>
        <color theme="1"/>
        <rFont val="Arial"/>
        <family val="2"/>
      </rPr>
      <t xml:space="preserve">1.3 </t>
    </r>
    <r>
      <rPr>
        <sz val="10"/>
        <color theme="1"/>
        <rFont val="Arial"/>
        <family val="2"/>
      </rPr>
      <t>Consulta y divulgación</t>
    </r>
  </si>
  <si>
    <t>Se evidencia el Log de modificaciones del 9/04/2020 y del 28/08/2020</t>
  </si>
  <si>
    <t>Actividad Inicia el 1 de diciembre de 2020</t>
  </si>
  <si>
    <t>Actualización del Mapa de Riesgos de Corrupción</t>
  </si>
  <si>
    <t xml:space="preserve">Se evidencia el cronograma de las 32 mesas de trabajo.
Se evidencian los correos contextualizando las reuniones lideradas por el área de riesgos, por Teams con 11 de mesas de trabajo con los diferentes procesos de las 13 programadas para el II Q .
</t>
  </si>
  <si>
    <r>
      <t xml:space="preserve">La Gerencia de Riesgos estableció el Cronograma de trabajo para el año 2020, con el fin de actualizar el mapa de riesgos de corrupción para la vigencia 2021. 
Teniendo en cuenta los entregables definidos para esta actividad (29), para el seguimiento del primer cuatrimestre se entregó únicamente el cronograma de trabajo (1). De acuerdo con lo que se habia programado, la Gerencia de Riesgos a la fecha ha ejecutado 11 mesas de trabajo durante el inicio del segundo semestre del año.
</t>
    </r>
    <r>
      <rPr>
        <b/>
        <sz val="10"/>
        <rFont val="Arial"/>
        <family val="2"/>
      </rPr>
      <t>Avance:</t>
    </r>
    <r>
      <rPr>
        <sz val="10"/>
        <rFont val="Arial"/>
        <family val="2"/>
      </rPr>
      <t xml:space="preserve"> </t>
    </r>
    <r>
      <rPr>
        <b/>
        <sz val="10"/>
        <rFont val="Arial"/>
        <family val="2"/>
      </rPr>
      <t>41,38%</t>
    </r>
    <r>
      <rPr>
        <sz val="10"/>
        <rFont val="Arial"/>
        <family val="2"/>
      </rPr>
      <t xml:space="preserve">
</t>
    </r>
    <r>
      <rPr>
        <b/>
        <sz val="10"/>
        <rFont val="Arial"/>
        <family val="2"/>
      </rPr>
      <t xml:space="preserve">Soportes: </t>
    </r>
    <r>
      <rPr>
        <sz val="10"/>
        <rFont val="Arial"/>
        <family val="2"/>
      </rPr>
      <t xml:space="preserve">
Memorando Cronograma de Trabajo.doc
Correos - Actualización matriz de riesgo 2020 </t>
    </r>
  </si>
  <si>
    <r>
      <t xml:space="preserve">La Gerencia de Riesgos estableció el Cronograma de trabajo para el año 2020, con el fin de actualizar el mapa de riesgos de corrupción para la vigencia 2021. 
Teniendo en cuenta los entregables definidos para esta actividad (29), para el seguimiento del primer cuatrimestre se cuenta únicamente con el cronograma de trabajo (1), puesto que las reuniones establecidas inician a partir del segundo semestre del año.
</t>
    </r>
    <r>
      <rPr>
        <b/>
        <sz val="10"/>
        <rFont val="Arial"/>
        <family val="2"/>
      </rPr>
      <t xml:space="preserve">Avance: 3.44%
Soportes: 
</t>
    </r>
    <r>
      <rPr>
        <sz val="10"/>
        <rFont val="Arial"/>
        <family val="2"/>
      </rPr>
      <t>Cronograma de trabajo.xls
Memorando Cronograma de Trabajo.doc</t>
    </r>
  </si>
  <si>
    <t>Ejecución del plan de trabajo</t>
  </si>
  <si>
    <r>
      <rPr>
        <b/>
        <sz val="10"/>
        <color theme="1"/>
        <rFont val="Arial"/>
        <family val="2"/>
      </rPr>
      <t xml:space="preserve">1.2 </t>
    </r>
    <r>
      <rPr>
        <sz val="10"/>
        <color theme="1"/>
        <rFont val="Arial"/>
        <family val="2"/>
      </rPr>
      <t>Construcción del Mapa de Riesgos de
Corrupción</t>
    </r>
  </si>
  <si>
    <t>Revisión de Política para la Gestión de Riesgos de Corrupción</t>
  </si>
  <si>
    <r>
      <rPr>
        <b/>
        <sz val="10"/>
        <color theme="1"/>
        <rFont val="Arial"/>
        <family val="2"/>
      </rPr>
      <t xml:space="preserve">1.1 </t>
    </r>
    <r>
      <rPr>
        <sz val="10"/>
        <color theme="1"/>
        <rFont val="Arial"/>
        <family val="2"/>
      </rPr>
      <t>Política de Administración de Riesgos</t>
    </r>
  </si>
  <si>
    <t>COMPONENTE 1: GESTIÓN DEL RIESGO DE CORRUPCIÓN - MAPA DE RIESGOS DE CORRUPCIÓN</t>
  </si>
  <si>
    <t>Avance de la gestión</t>
  </si>
  <si>
    <t>Estado II Q</t>
  </si>
  <si>
    <t>Avance según evidencia</t>
  </si>
  <si>
    <t xml:space="preserve">Observaciones – Auditoria Corporativa </t>
  </si>
  <si>
    <t>SEGUIMIENTO II CUATRIMESTRE</t>
  </si>
  <si>
    <t>SEGUIMIENTO I CUATRIMESTRE</t>
  </si>
  <si>
    <t>TIPO DE AJUSTE</t>
  </si>
  <si>
    <t>DESCRIPCIÓN DE LA ACTIVIDAD</t>
  </si>
  <si>
    <t>SUB COMPONENTES</t>
  </si>
  <si>
    <t>COMPONENTE</t>
  </si>
  <si>
    <t>Segundo Cuatrimestre 2020</t>
  </si>
  <si>
    <t>Seguimiento:</t>
  </si>
  <si>
    <t>Plan Anticorrupción y de Atención al Ciudadano.</t>
  </si>
  <si>
    <t>Componente:</t>
  </si>
  <si>
    <t>11 de Septiembre de 2020</t>
  </si>
  <si>
    <t>Fecha Publicación:</t>
  </si>
  <si>
    <t>Vigencia:</t>
  </si>
  <si>
    <t>Fiduciaria la Previsora S.A.</t>
  </si>
  <si>
    <t>Entidad:</t>
  </si>
  <si>
    <t>El PIC fue aprobado y se encuentra en proceso para ser desarrollado en el transcurso del III cuatrimestre de la vigencia.</t>
  </si>
  <si>
    <r>
      <t xml:space="preserve">No se han ejecutado actividades de capacitación o sensibilización relacionada con el fortalecimiento de Competencias de Servicio al Cliente, dado que se encuentra en proceso la contratación con una institución educativa para que, a través de esta, se realicen todas las capacitaciones del Plan aprobado en lo que resta del año, actualmente se está desarrollando el estudio de mercado y adelantando todo lo respectivo para agilizar el contrato. El Plan Institucional de Capacitación (PIC) para la vigencia 2020, fue aprobado mediante Resolución 037 de 2020, el 31 de agosto.
</t>
    </r>
    <r>
      <rPr>
        <b/>
        <sz val="10"/>
        <rFont val="Arial"/>
        <family val="2"/>
      </rPr>
      <t>Avance: 0%
Soportes:</t>
    </r>
    <r>
      <rPr>
        <sz val="10"/>
        <rFont val="Arial"/>
        <family val="2"/>
      </rPr>
      <t xml:space="preserve"> 
PIC 2020 APROBADO
</t>
    </r>
    <r>
      <rPr>
        <b/>
        <sz val="10"/>
        <rFont val="Arial"/>
        <family val="2"/>
      </rPr>
      <t/>
    </r>
  </si>
  <si>
    <t>Se evidencia el informe correspondiente al periodo de enero-julio vigencia 2020, sin embargo, no se puede determinar con claridad si se cumplió con el propósito de optimizar tiempos de respuesta y mejorar el servicio por cada uno de los canales, debido a que la medida del entregable no señala si son informes trimestrales o semestrales y el periodo señalado para la actividad es a corte del II cuatrimestre, por lo tanto las falencias en la definición del entregable no permiten establecer el cumplimiento de la actividad.
El porcentaje que se incorpora corresponde al suministrado por la Vicepresidencia de Planeación, sin embargo, se recomienda  continuar con el desarrollo de la actividad para determinar si se  cumplió con el propósito de optimizar tiempos de respuesta y mejorar el servicio por cada uno de los canales hasta culminar la vigencia.</t>
  </si>
  <si>
    <t>Se imposibilita determinar la totalidad de la información que debe ser validada y la cantidad de links que se deben verificar, lo cual no permite establecer si la actividad es cumplida total o parcialmente.
Se observa la verificación de que el link esté funcionando y no se generen errores, sin embargo, se debe establecer evidencia suficiente de verificación, para determinar si la información es actual o no.
El porcentaje que se incorpora corresponde al suministrado por la Vicepresidencia de Planeación, sin embargo, la verificación de los links y el contenido de la página web, se recomienda se  continuen  desarrollando hasta culminar la vigencia.</t>
  </si>
  <si>
    <t>En la actividad se indica que se realizaran publicaciones mensuales, sin embargo, solo se observan parrillas para el mes de agosto, de igual forma no se evidencia soporte de las publicaciones, mencionadas en las parrillas, respecto a las comunicaciones para los grupos de interés sobre los resultados de gestión. En virtud de lo anterior, evidenciamos que el entregable no permite establecer un porcentaje de avance y cumplimiento de la actividad, como tampoco permite establecer un criterio del diseño de la actividad, respecto a la estrategia de rendición de cuentas.
El porcentaje que se incorpora corresponde al suministrado por la Vicepresidencia de Planeación, sin embargo, se recomienda que las comunicaciones para los grupos de interés, sobre los resultados de gestión se  continue desarrollando hasta culminar la vigencia.</t>
  </si>
  <si>
    <t>Se evidencia cuadro de Excel en el que se relacionan las quejas recibidas por la Unidad de Control Interno Disciplinario para los meses de mayo, junio, julio y agosto de la presente vigencia. En total se radicaron 16 quejas. Sin embargo, la meta y entregable no son claros para determinar el avance y la gestión de la actividad, dado que no se indica si los tramites atendidos son por mes, o por el periodo completo de realización de la actividad.
El porcentaje que se incorpora corresponde al suministrado por la Vicepresidencia de Planeación, sin embargo, se recomienda  continuar con la gestión oportuna de las quejas anónimas, hasta culminar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</si>
</sst>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amily val="2"/>
    </font>
    <font>
      <sz val="10"/>
      <name val="Arial"/>
      <family val="2"/>
    </font>
    <font>
      <sz val="14"/>
      <name val="Calibri"/>
      <family val="2"/>
      <scheme val="minor"/>
    </font>
    <font>
      <b/>
      <sz val="14"/>
      <name val="Calibri"/>
      <family val="2"/>
      <scheme val="minor"/>
    </font>
    <font>
      <sz val="12"/>
      <name val="Arial"/>
      <family val="2"/>
    </font>
    <font>
      <sz val="12"/>
      <name val="Calibri"/>
      <family val="2"/>
      <scheme val="minor"/>
    </font>
    <font>
      <b/>
      <sz val="10"/>
      <name val="Arial"/>
      <family val="2"/>
    </font>
    <font>
      <sz val="10"/>
      <color theme="1"/>
      <name val="Arial"/>
      <family val="2"/>
    </font>
    <font>
      <b/>
      <sz val="10"/>
      <color theme="1"/>
      <name val="Arial"/>
      <family val="2"/>
    </font>
    <font>
      <sz val="11"/>
      <name val="Arial"/>
      <family val="2"/>
    </font>
    <font>
      <b/>
      <sz val="10"/>
      <color theme="0"/>
      <name val="Arial"/>
      <family val="2"/>
    </font>
    <font>
      <b/>
      <sz val="10"/>
      <color rgb="FF00B050"/>
      <name val="Arial"/>
      <family val="2"/>
    </font>
    <font>
      <b/>
      <sz val="11"/>
      <name val="Arial"/>
      <family val="2"/>
    </font>
    <font>
      <u/>
      <sz val="10"/>
      <name val="Arial"/>
      <family val="2"/>
    </font>
    <font>
      <b/>
      <sz val="10"/>
      <color rgb="FFFF0000"/>
      <name val="Arial"/>
      <family val="2"/>
    </font>
    <font>
      <b/>
      <sz val="12"/>
      <name val="Calibri"/>
      <family val="2"/>
      <scheme val="minor"/>
    </font>
    <font>
      <sz val="16"/>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499984740745262"/>
        <bgColor indexed="64"/>
      </patternFill>
    </fill>
  </fills>
  <borders count="31">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9">
    <xf numFmtId="0" fontId="0" fillId="0" borderId="0" xfId="0"/>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9" fontId="2" fillId="0" borderId="1" xfId="2" applyNumberFormat="1" applyFont="1" applyBorder="1" applyAlignment="1">
      <alignment horizontal="center" vertical="center" wrapText="1"/>
    </xf>
    <xf numFmtId="0" fontId="2" fillId="0" borderId="4" xfId="2" applyFont="1" applyBorder="1" applyAlignment="1">
      <alignment horizontal="center" vertical="center" wrapText="1"/>
    </xf>
    <xf numFmtId="0" fontId="2" fillId="3" borderId="4" xfId="2" applyFont="1" applyFill="1" applyBorder="1" applyAlignment="1">
      <alignment horizontal="center" vertical="center" wrapText="1"/>
    </xf>
    <xf numFmtId="0" fontId="2" fillId="0" borderId="9" xfId="2" applyFont="1" applyBorder="1" applyAlignment="1">
      <alignment horizontal="justify" vertical="center"/>
    </xf>
    <xf numFmtId="0" fontId="2" fillId="0" borderId="9" xfId="2" applyFont="1" applyBorder="1" applyAlignment="1">
      <alignment horizontal="left" vertical="center" wrapText="1"/>
    </xf>
    <xf numFmtId="0" fontId="2" fillId="4" borderId="1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9" xfId="2" applyFont="1" applyFill="1" applyBorder="1" applyAlignment="1">
      <alignment horizontal="justify" vertical="center"/>
    </xf>
    <xf numFmtId="0" fontId="2" fillId="0" borderId="9" xfId="2" applyFont="1" applyFill="1" applyBorder="1" applyAlignment="1">
      <alignment horizontal="left" vertical="center" wrapText="1"/>
    </xf>
    <xf numFmtId="0" fontId="2" fillId="5" borderId="13" xfId="2" applyFont="1" applyFill="1" applyBorder="1" applyAlignment="1">
      <alignment horizontal="center" vertical="center" wrapText="1"/>
    </xf>
    <xf numFmtId="9" fontId="0" fillId="0" borderId="0" xfId="0" applyNumberForma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9" fontId="4" fillId="0" borderId="0" xfId="0" applyNumberFormat="1" applyFont="1" applyBorder="1" applyAlignment="1">
      <alignment horizontal="center" vertical="center" wrapText="1"/>
    </xf>
    <xf numFmtId="9" fontId="5" fillId="0" borderId="0" xfId="2" applyNumberFormat="1" applyFont="1" applyBorder="1" applyAlignment="1">
      <alignment horizontal="center" vertical="center" wrapText="1"/>
    </xf>
    <xf numFmtId="0" fontId="5" fillId="0" borderId="0" xfId="2" applyFont="1" applyBorder="1" applyAlignment="1">
      <alignment horizontal="center" vertical="center" wrapText="1"/>
    </xf>
    <xf numFmtId="9" fontId="5" fillId="0" borderId="0" xfId="2" applyNumberFormat="1" applyFont="1" applyBorder="1" applyAlignment="1">
      <alignment horizontal="left" vertical="center" wrapText="1"/>
    </xf>
    <xf numFmtId="0" fontId="4"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left" vertical="center" wrapText="1"/>
    </xf>
    <xf numFmtId="9" fontId="1" fillId="0" borderId="15" xfId="1" applyFont="1" applyBorder="1" applyAlignment="1">
      <alignment horizontal="center" vertical="center" wrapText="1"/>
    </xf>
    <xf numFmtId="0" fontId="1" fillId="0" borderId="16" xfId="2" applyFont="1" applyFill="1" applyBorder="1" applyAlignment="1">
      <alignment horizontal="lef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7" fillId="0" borderId="15" xfId="0" applyFont="1" applyFill="1" applyBorder="1" applyAlignment="1">
      <alignment horizontal="left" vertical="center" wrapText="1"/>
    </xf>
    <xf numFmtId="0" fontId="0" fillId="2" borderId="15"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4" xfId="0" applyFont="1" applyBorder="1" applyAlignment="1">
      <alignment horizontal="left" vertical="center" wrapText="1"/>
    </xf>
    <xf numFmtId="9" fontId="0" fillId="0" borderId="9" xfId="1" applyFont="1" applyFill="1" applyBorder="1" applyAlignment="1">
      <alignment horizontal="center" vertical="center" wrapText="1"/>
    </xf>
    <xf numFmtId="0" fontId="0" fillId="0" borderId="4" xfId="0" applyFont="1" applyFill="1" applyBorder="1" applyAlignment="1">
      <alignment vertical="center" wrapText="1"/>
    </xf>
    <xf numFmtId="0" fontId="6" fillId="0" borderId="9" xfId="0" applyFont="1" applyBorder="1" applyAlignment="1">
      <alignment horizontal="left" vertical="center" wrapText="1"/>
    </xf>
    <xf numFmtId="0" fontId="0" fillId="2" borderId="9" xfId="0" applyFill="1" applyBorder="1" applyAlignment="1">
      <alignment horizontal="center" vertical="center" wrapText="1"/>
    </xf>
    <xf numFmtId="0" fontId="0" fillId="0" borderId="9" xfId="0" applyFont="1" applyFill="1" applyBorder="1" applyAlignment="1">
      <alignment horizontal="center" vertical="center" wrapText="1"/>
    </xf>
    <xf numFmtId="9" fontId="0" fillId="0" borderId="0" xfId="1" applyNumberFormat="1" applyFont="1" applyAlignment="1">
      <alignment horizontal="center" vertical="center" wrapText="1"/>
    </xf>
    <xf numFmtId="9" fontId="0" fillId="0" borderId="0" xfId="1" applyFont="1" applyAlignment="1">
      <alignment horizontal="center" vertical="center" wrapText="1"/>
    </xf>
    <xf numFmtId="9" fontId="0" fillId="0" borderId="0" xfId="1" applyFont="1" applyBorder="1" applyAlignment="1">
      <alignment horizontal="center" vertical="center" wrapText="1"/>
    </xf>
    <xf numFmtId="0" fontId="0" fillId="0" borderId="22" xfId="0" applyFont="1" applyBorder="1" applyAlignment="1">
      <alignment horizontal="left" vertical="center" wrapText="1"/>
    </xf>
    <xf numFmtId="9" fontId="1" fillId="0" borderId="23" xfId="1" applyFont="1" applyBorder="1" applyAlignment="1">
      <alignment horizontal="center" vertical="center" wrapText="1"/>
    </xf>
    <xf numFmtId="0" fontId="1" fillId="0" borderId="24" xfId="2" applyFont="1" applyFill="1" applyBorder="1" applyAlignment="1">
      <alignment horizontal="left" vertical="center" wrapText="1"/>
    </xf>
    <xf numFmtId="0" fontId="11" fillId="0" borderId="0" xfId="0" applyFont="1" applyFill="1" applyBorder="1" applyAlignment="1">
      <alignment vertical="center" wrapText="1"/>
    </xf>
    <xf numFmtId="0" fontId="11" fillId="0" borderId="13" xfId="0" applyFont="1" applyBorder="1" applyAlignment="1">
      <alignment vertical="center" wrapText="1"/>
    </xf>
    <xf numFmtId="0" fontId="6" fillId="0" borderId="25" xfId="0" applyFont="1" applyFill="1" applyBorder="1" applyAlignment="1">
      <alignment horizontal="left" vertical="center" wrapText="1"/>
    </xf>
    <xf numFmtId="0" fontId="0" fillId="0" borderId="25" xfId="0" applyFont="1" applyBorder="1" applyAlignment="1">
      <alignment horizontal="center" vertical="center" wrapText="1"/>
    </xf>
    <xf numFmtId="0" fontId="0" fillId="0" borderId="14" xfId="0" applyBorder="1" applyAlignment="1">
      <alignment horizontal="center" vertical="center" wrapText="1"/>
    </xf>
    <xf numFmtId="9" fontId="0" fillId="0" borderId="15" xfId="0" applyNumberFormat="1" applyFont="1" applyFill="1" applyBorder="1" applyAlignment="1">
      <alignment horizontal="center" vertical="center" wrapText="1"/>
    </xf>
    <xf numFmtId="0" fontId="0" fillId="0" borderId="15" xfId="0" applyFont="1" applyBorder="1" applyAlignment="1">
      <alignment horizontal="left" vertical="center" wrapText="1"/>
    </xf>
    <xf numFmtId="0" fontId="7" fillId="2" borderId="15" xfId="0" applyFont="1" applyFill="1" applyBorder="1" applyAlignment="1">
      <alignment horizontal="center" vertical="center" wrapText="1"/>
    </xf>
    <xf numFmtId="0" fontId="0" fillId="2" borderId="16" xfId="0" applyFont="1" applyFill="1" applyBorder="1" applyAlignment="1">
      <alignment vertical="center" wrapText="1"/>
    </xf>
    <xf numFmtId="0" fontId="0" fillId="0" borderId="18" xfId="0" applyBorder="1" applyAlignment="1">
      <alignment horizontal="center" vertical="center" wrapText="1"/>
    </xf>
    <xf numFmtId="0" fontId="0" fillId="2" borderId="4" xfId="0" applyFont="1" applyFill="1" applyBorder="1" applyAlignment="1">
      <alignment horizontal="left" vertical="center" wrapText="1"/>
    </xf>
    <xf numFmtId="0" fontId="9" fillId="0" borderId="9" xfId="0" applyNumberFormat="1" applyFont="1" applyFill="1" applyBorder="1" applyAlignment="1">
      <alignment horizontal="center" vertical="center"/>
    </xf>
    <xf numFmtId="0" fontId="1" fillId="0" borderId="19" xfId="2"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19" xfId="0" applyFont="1" applyFill="1" applyBorder="1" applyAlignment="1">
      <alignment vertical="center" wrapText="1"/>
    </xf>
    <xf numFmtId="9" fontId="1" fillId="0" borderId="9" xfId="1" applyFont="1" applyBorder="1" applyAlignment="1">
      <alignment horizontal="center" vertical="center" wrapText="1"/>
    </xf>
    <xf numFmtId="0" fontId="11" fillId="0" borderId="4" xfId="0" applyFont="1" applyBorder="1" applyAlignment="1">
      <alignment vertical="center" wrapText="1"/>
    </xf>
    <xf numFmtId="0" fontId="0" fillId="0" borderId="9" xfId="0" applyFont="1" applyBorder="1" applyAlignment="1">
      <alignment horizontal="left" vertical="center" wrapText="1"/>
    </xf>
    <xf numFmtId="0" fontId="0" fillId="0" borderId="19" xfId="0" applyFont="1" applyFill="1" applyBorder="1" applyAlignment="1">
      <alignment vertical="center" wrapText="1"/>
    </xf>
    <xf numFmtId="0" fontId="0" fillId="0" borderId="21" xfId="0" applyBorder="1" applyAlignment="1">
      <alignment horizontal="center" vertical="center" wrapText="1"/>
    </xf>
    <xf numFmtId="9" fontId="0" fillId="2" borderId="23" xfId="0" applyNumberFormat="1" applyFont="1" applyFill="1" applyBorder="1" applyAlignment="1">
      <alignment horizontal="center" vertical="center" wrapText="1"/>
    </xf>
    <xf numFmtId="0" fontId="0" fillId="0" borderId="13" xfId="0" applyFont="1" applyFill="1" applyBorder="1" applyAlignment="1">
      <alignment vertical="center" wrapText="1"/>
    </xf>
    <xf numFmtId="0" fontId="0" fillId="0" borderId="25" xfId="0" applyFont="1" applyBorder="1" applyAlignment="1">
      <alignment horizontal="left" vertical="center" wrapText="1"/>
    </xf>
    <xf numFmtId="0" fontId="0" fillId="0" borderId="25" xfId="0" applyFill="1" applyBorder="1" applyAlignment="1">
      <alignment horizontal="center" vertical="center" wrapText="1"/>
    </xf>
    <xf numFmtId="0" fontId="0" fillId="0" borderId="25" xfId="0" applyFont="1" applyFill="1" applyBorder="1" applyAlignment="1">
      <alignment horizontal="center" vertical="center" wrapText="1"/>
    </xf>
    <xf numFmtId="0" fontId="0" fillId="2" borderId="26" xfId="0" applyFont="1" applyFill="1" applyBorder="1" applyAlignment="1">
      <alignment vertical="center" wrapText="1"/>
    </xf>
    <xf numFmtId="0" fontId="0" fillId="0" borderId="0" xfId="0" applyFill="1" applyBorder="1" applyAlignment="1">
      <alignment horizontal="center" vertical="center" wrapText="1"/>
    </xf>
    <xf numFmtId="0" fontId="0" fillId="2" borderId="1" xfId="0" applyFont="1" applyFill="1" applyBorder="1" applyAlignment="1">
      <alignment horizontal="left" vertical="center" wrapText="1"/>
    </xf>
    <xf numFmtId="0" fontId="9" fillId="0" borderId="15"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5" xfId="0" applyFont="1" applyFill="1" applyBorder="1" applyAlignment="1">
      <alignment horizontal="left" vertical="center" wrapText="1"/>
    </xf>
    <xf numFmtId="9" fontId="9" fillId="0" borderId="9" xfId="0" applyNumberFormat="1" applyFont="1" applyFill="1" applyBorder="1" applyAlignment="1">
      <alignment horizontal="center" vertical="center"/>
    </xf>
    <xf numFmtId="0" fontId="1" fillId="2" borderId="19" xfId="2" applyFont="1" applyFill="1" applyBorder="1" applyAlignment="1">
      <alignment horizontal="left" vertical="center" wrapText="1"/>
    </xf>
    <xf numFmtId="0" fontId="0" fillId="2" borderId="19" xfId="2" applyFont="1" applyFill="1" applyBorder="1" applyAlignment="1">
      <alignment horizontal="left" vertical="center" wrapText="1"/>
    </xf>
    <xf numFmtId="9" fontId="0" fillId="0" borderId="9" xfId="0" applyNumberFormat="1" applyFont="1" applyFill="1" applyBorder="1" applyAlignment="1">
      <alignment horizontal="center" vertical="center"/>
    </xf>
    <xf numFmtId="9" fontId="0" fillId="2" borderId="9" xfId="0" applyNumberFormat="1" applyFont="1" applyFill="1" applyBorder="1" applyAlignment="1">
      <alignment horizontal="center" vertical="center" wrapText="1"/>
    </xf>
    <xf numFmtId="0" fontId="0" fillId="0" borderId="25" xfId="0" applyFont="1" applyFill="1" applyBorder="1" applyAlignment="1">
      <alignment horizontal="left" vertical="center" wrapText="1"/>
    </xf>
    <xf numFmtId="0" fontId="0" fillId="2" borderId="25" xfId="0" applyFill="1" applyBorder="1" applyAlignment="1">
      <alignment horizontal="center" vertical="center" wrapText="1"/>
    </xf>
    <xf numFmtId="0" fontId="0" fillId="2" borderId="26" xfId="0" applyFont="1" applyFill="1" applyBorder="1" applyAlignment="1">
      <alignment horizontal="left" vertical="center" wrapText="1"/>
    </xf>
    <xf numFmtId="0" fontId="0" fillId="0" borderId="15" xfId="0"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0" fillId="0" borderId="13" xfId="0" applyFont="1" applyBorder="1" applyAlignment="1">
      <alignment horizontal="left" vertical="center" wrapText="1"/>
    </xf>
    <xf numFmtId="9" fontId="0" fillId="0" borderId="25" xfId="1" applyFont="1" applyFill="1" applyBorder="1" applyAlignment="1">
      <alignment horizontal="center" vertical="center" wrapText="1"/>
    </xf>
    <xf numFmtId="0" fontId="7" fillId="0" borderId="25"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 fillId="2" borderId="16" xfId="2" applyNumberFormat="1" applyFont="1" applyFill="1" applyBorder="1" applyAlignment="1">
      <alignment horizontal="left" vertical="center"/>
    </xf>
    <xf numFmtId="0" fontId="0" fillId="0" borderId="0" xfId="0" applyFont="1" applyBorder="1" applyAlignment="1">
      <alignment vertical="center" wrapText="1"/>
    </xf>
    <xf numFmtId="0" fontId="1" fillId="2" borderId="19" xfId="2" applyNumberFormat="1" applyFont="1" applyFill="1" applyBorder="1" applyAlignment="1">
      <alignment horizontal="left" vertical="center"/>
    </xf>
    <xf numFmtId="9" fontId="1" fillId="0" borderId="25" xfId="1" applyFont="1" applyBorder="1" applyAlignment="1">
      <alignment horizontal="center" vertical="center" wrapText="1"/>
    </xf>
    <xf numFmtId="0" fontId="1" fillId="0" borderId="26" xfId="2" applyFont="1" applyFill="1" applyBorder="1" applyAlignment="1">
      <alignment horizontal="left" vertical="center" wrapText="1"/>
    </xf>
    <xf numFmtId="9" fontId="1" fillId="0" borderId="0" xfId="1" applyNumberFormat="1" applyFont="1" applyFill="1" applyBorder="1" applyAlignment="1">
      <alignment horizontal="center" vertical="center" wrapText="1"/>
    </xf>
    <xf numFmtId="0" fontId="14" fillId="0" borderId="14" xfId="0" applyFont="1" applyBorder="1" applyAlignment="1">
      <alignment vertical="center" wrapText="1"/>
    </xf>
    <xf numFmtId="0" fontId="0" fillId="0" borderId="0" xfId="0" applyFont="1" applyBorder="1" applyAlignment="1">
      <alignment vertical="top" wrapText="1"/>
    </xf>
    <xf numFmtId="0" fontId="0" fillId="0" borderId="1" xfId="0" applyFont="1" applyBorder="1" applyAlignment="1">
      <alignment vertical="top" wrapText="1"/>
    </xf>
    <xf numFmtId="0" fontId="7" fillId="0" borderId="16" xfId="0" applyFont="1" applyFill="1" applyBorder="1" applyAlignment="1">
      <alignment horizontal="left" vertical="center" wrapText="1"/>
    </xf>
    <xf numFmtId="9" fontId="0" fillId="0" borderId="0" xfId="1" applyNumberFormat="1" applyFont="1" applyFill="1" applyBorder="1" applyAlignment="1">
      <alignment horizontal="center" vertical="center" wrapText="1"/>
    </xf>
    <xf numFmtId="0" fontId="14" fillId="0" borderId="18" xfId="0" applyFont="1" applyBorder="1" applyAlignment="1">
      <alignment vertical="center" wrapText="1"/>
    </xf>
    <xf numFmtId="0" fontId="11" fillId="0" borderId="0" xfId="0" applyFont="1" applyBorder="1" applyAlignment="1">
      <alignment vertical="center" wrapText="1"/>
    </xf>
    <xf numFmtId="0" fontId="0" fillId="2" borderId="19" xfId="2" applyNumberFormat="1" applyFont="1" applyFill="1" applyBorder="1" applyAlignment="1">
      <alignment horizontal="left" vertical="center" wrapText="1"/>
    </xf>
    <xf numFmtId="0" fontId="0" fillId="0" borderId="4" xfId="0" applyFont="1" applyBorder="1" applyAlignment="1">
      <alignment vertical="center" wrapText="1"/>
    </xf>
    <xf numFmtId="9" fontId="0" fillId="0" borderId="0" xfId="1" applyNumberFormat="1" applyFont="1" applyBorder="1" applyAlignment="1">
      <alignment horizontal="center" vertical="center" wrapText="1"/>
    </xf>
    <xf numFmtId="0" fontId="14" fillId="0" borderId="21" xfId="0" applyFont="1" applyBorder="1" applyAlignment="1">
      <alignment vertical="center" wrapText="1"/>
    </xf>
    <xf numFmtId="0" fontId="0" fillId="2" borderId="13" xfId="0" applyFont="1" applyFill="1" applyBorder="1" applyAlignment="1">
      <alignment horizontal="left" vertical="center" wrapText="1"/>
    </xf>
    <xf numFmtId="0" fontId="9" fillId="0" borderId="25" xfId="0" applyNumberFormat="1" applyFont="1" applyFill="1" applyBorder="1" applyAlignment="1">
      <alignment horizontal="center" vertical="center"/>
    </xf>
    <xf numFmtId="0" fontId="1" fillId="2" borderId="26" xfId="2" applyNumberFormat="1" applyFont="1" applyFill="1" applyBorder="1" applyAlignment="1">
      <alignment horizontal="left" vertical="center"/>
    </xf>
    <xf numFmtId="0" fontId="0" fillId="0" borderId="13"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10" fillId="7" borderId="21" xfId="0" applyFont="1" applyFill="1" applyBorder="1" applyAlignment="1">
      <alignment horizontal="center" vertical="center" wrapText="1"/>
    </xf>
    <xf numFmtId="0" fontId="10" fillId="7" borderId="2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15" fillId="0" borderId="0" xfId="0" applyFont="1" applyFill="1" applyBorder="1" applyAlignment="1">
      <alignment horizontal="justify" vertical="center" wrapText="1"/>
    </xf>
    <xf numFmtId="0" fontId="5" fillId="0" borderId="0" xfId="0" applyFont="1" applyFill="1" applyBorder="1" applyAlignment="1">
      <alignment vertical="center" wrapText="1"/>
    </xf>
    <xf numFmtId="0" fontId="15" fillId="0" borderId="0" xfId="0" applyFont="1" applyFill="1" applyBorder="1" applyAlignment="1">
      <alignment vertical="center"/>
    </xf>
    <xf numFmtId="0" fontId="4" fillId="0" borderId="0" xfId="2" applyFont="1" applyBorder="1" applyAlignment="1">
      <alignment horizontal="center" vertical="center" wrapText="1"/>
    </xf>
    <xf numFmtId="0" fontId="4" fillId="0" borderId="0" xfId="2" applyFont="1" applyBorder="1" applyAlignment="1">
      <alignment horizontal="left" vertical="center" wrapText="1"/>
    </xf>
    <xf numFmtId="0" fontId="16" fillId="0" borderId="0" xfId="2" applyFont="1" applyAlignment="1">
      <alignment vertical="center" wrapText="1"/>
    </xf>
    <xf numFmtId="0" fontId="16" fillId="0" borderId="0" xfId="2" applyFont="1" applyBorder="1" applyAlignment="1">
      <alignment horizontal="center" vertical="center" wrapText="1"/>
    </xf>
    <xf numFmtId="0" fontId="16" fillId="0" borderId="0" xfId="2" applyFont="1" applyAlignment="1">
      <alignment horizontal="center" vertical="center" wrapText="1"/>
    </xf>
    <xf numFmtId="0" fontId="16" fillId="0" borderId="0" xfId="2" applyFont="1" applyAlignment="1">
      <alignment horizontal="left" vertical="center" wrapText="1"/>
    </xf>
    <xf numFmtId="0" fontId="0" fillId="0" borderId="26" xfId="2" applyFont="1" applyFill="1" applyBorder="1" applyAlignment="1">
      <alignment horizontal="left" vertical="center" wrapText="1"/>
    </xf>
    <xf numFmtId="0" fontId="0" fillId="0" borderId="19" xfId="2" applyFont="1" applyFill="1" applyBorder="1" applyAlignment="1">
      <alignment horizontal="left" vertical="center" wrapText="1"/>
    </xf>
    <xf numFmtId="0" fontId="0" fillId="0" borderId="21"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2" borderId="19"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0" fillId="6" borderId="27"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5" borderId="7" xfId="2" applyFont="1" applyFill="1" applyBorder="1" applyAlignment="1">
      <alignment horizontal="center" vertical="center" wrapText="1"/>
    </xf>
    <xf numFmtId="49" fontId="2" fillId="2" borderId="12" xfId="2" applyNumberFormat="1" applyFont="1" applyFill="1" applyBorder="1" applyAlignment="1">
      <alignment horizontal="center" vertical="center" wrapText="1"/>
    </xf>
    <xf numFmtId="49" fontId="2" fillId="2" borderId="11" xfId="2" applyNumberFormat="1" applyFont="1" applyFill="1" applyBorder="1" applyAlignment="1">
      <alignment horizontal="center" vertical="center" wrapText="1"/>
    </xf>
    <xf numFmtId="49" fontId="2" fillId="2" borderId="10" xfId="2" applyNumberFormat="1"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7"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5" xfId="2"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6" fillId="0" borderId="0" xfId="2" applyFont="1" applyAlignment="1">
      <alignment horizontal="center" vertical="center" wrapText="1"/>
    </xf>
    <xf numFmtId="0" fontId="4" fillId="0" borderId="0" xfId="2" applyFont="1" applyFill="1" applyBorder="1" applyAlignment="1">
      <alignment horizontal="center" vertical="center" wrapText="1"/>
    </xf>
    <xf numFmtId="0" fontId="5" fillId="0" borderId="0" xfId="0" applyFont="1" applyFill="1" applyBorder="1" applyAlignment="1">
      <alignment horizontal="left" vertical="center" wrapText="1"/>
    </xf>
    <xf numFmtId="0" fontId="10" fillId="6" borderId="21"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0" fillId="2" borderId="26"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3" fillId="4" borderId="8" xfId="2" applyFont="1" applyFill="1" applyBorder="1" applyAlignment="1">
      <alignment horizontal="center" vertical="center" wrapText="1"/>
    </xf>
    <xf numFmtId="0" fontId="3" fillId="4" borderId="7" xfId="2" applyFont="1" applyFill="1" applyBorder="1" applyAlignment="1">
      <alignment horizontal="center" vertical="center" wrapText="1"/>
    </xf>
    <xf numFmtId="49" fontId="2" fillId="0" borderId="12" xfId="2" applyNumberFormat="1" applyFont="1" applyFill="1" applyBorder="1" applyAlignment="1">
      <alignment horizontal="center" vertical="center" wrapText="1"/>
    </xf>
    <xf numFmtId="49" fontId="2" fillId="0" borderId="11" xfId="2" applyNumberFormat="1" applyFont="1" applyFill="1" applyBorder="1" applyAlignment="1">
      <alignment horizontal="center" vertical="center" wrapText="1"/>
    </xf>
    <xf numFmtId="49" fontId="2" fillId="0" borderId="10" xfId="2" applyNumberFormat="1" applyFont="1" applyFill="1" applyBorder="1" applyAlignment="1">
      <alignment horizontal="center" vertical="center" wrapText="1"/>
    </xf>
  </cellXfs>
  <cellStyles count="3">
    <cellStyle name="Normal" xfId="0" builtinId="0"/>
    <cellStyle name="Normal 2 3" xfId="2"/>
    <cellStyle name="Porcentaje" xfId="1" builtinId="5"/>
  </cellStyles>
  <dxfs count="73">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color theme="7"/>
      </font>
    </dxf>
    <dxf>
      <font>
        <b/>
        <i val="0"/>
        <color theme="9"/>
      </font>
    </dxf>
    <dxf>
      <font>
        <b/>
        <i val="0"/>
        <color rgb="FFC00000"/>
      </font>
    </dxf>
    <dxf>
      <font>
        <b/>
        <i val="0"/>
      </font>
      <fill>
        <patternFill>
          <bgColor theme="0" tint="-0.34998626667073579"/>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87457</xdr:rowOff>
    </xdr:from>
    <xdr:ext cx="4357558" cy="1001114"/>
    <xdr:pic>
      <xdr:nvPicPr>
        <xdr:cNvPr id="2" name="Imagen 1"/>
        <xdr:cNvPicPr/>
      </xdr:nvPicPr>
      <xdr:blipFill>
        <a:blip xmlns:r="http://schemas.openxmlformats.org/officeDocument/2006/relationships" r:embed="rId1"/>
        <a:stretch>
          <a:fillRect/>
        </a:stretch>
      </xdr:blipFill>
      <xdr:spPr>
        <a:xfrm>
          <a:off x="0" y="87457"/>
          <a:ext cx="4357558" cy="1001114"/>
        </a:xfrm>
        <a:prstGeom prst="rect">
          <a:avLst/>
        </a:prstGeom>
        <a:noFill/>
        <a:ln>
          <a:noFill/>
          <a:prstDash/>
        </a:ln>
      </xdr:spPr>
    </xdr:pic>
    <xdr:clientData/>
  </xdr:oneCellAnchor>
  <xdr:oneCellAnchor>
    <xdr:from>
      <xdr:col>10</xdr:col>
      <xdr:colOff>68035</xdr:colOff>
      <xdr:row>17</xdr:row>
      <xdr:rowOff>530679</xdr:rowOff>
    </xdr:from>
    <xdr:ext cx="3159125" cy="1238249"/>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8035" y="2911929"/>
          <a:ext cx="3159125" cy="1238249"/>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oneCellAnchor>
    <xdr:from>
      <xdr:col>10</xdr:col>
      <xdr:colOff>54429</xdr:colOff>
      <xdr:row>21</xdr:row>
      <xdr:rowOff>476250</xdr:rowOff>
    </xdr:from>
    <xdr:ext cx="3197678" cy="1103472"/>
    <xdr:pic>
      <xdr:nvPicPr>
        <xdr:cNvPr id="4" name="Imagen 3"/>
        <xdr:cNvPicPr>
          <a:picLocks noChangeAspect="1"/>
        </xdr:cNvPicPr>
      </xdr:nvPicPr>
      <xdr:blipFill>
        <a:blip xmlns:r="http://schemas.openxmlformats.org/officeDocument/2006/relationships" r:embed="rId3"/>
        <a:stretch>
          <a:fillRect/>
        </a:stretch>
      </xdr:blipFill>
      <xdr:spPr>
        <a:xfrm>
          <a:off x="7674429" y="3562350"/>
          <a:ext cx="3197678" cy="1103472"/>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oneCellAnchor>
    <xdr:from>
      <xdr:col>10</xdr:col>
      <xdr:colOff>54430</xdr:colOff>
      <xdr:row>24</xdr:row>
      <xdr:rowOff>2163536</xdr:rowOff>
    </xdr:from>
    <xdr:ext cx="3224892" cy="1143000"/>
    <xdr:pic>
      <xdr:nvPicPr>
        <xdr:cNvPr id="5" name="Imagen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74430" y="4049486"/>
          <a:ext cx="3224892" cy="1143000"/>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oneCellAnchor>
    <xdr:from>
      <xdr:col>10</xdr:col>
      <xdr:colOff>68036</xdr:colOff>
      <xdr:row>30</xdr:row>
      <xdr:rowOff>1728107</xdr:rowOff>
    </xdr:from>
    <xdr:ext cx="3211285" cy="1146147"/>
    <xdr:pic>
      <xdr:nvPicPr>
        <xdr:cNvPr id="6" name="Imagen 5"/>
        <xdr:cNvPicPr>
          <a:picLocks noChangeAspect="1"/>
        </xdr:cNvPicPr>
      </xdr:nvPicPr>
      <xdr:blipFill>
        <a:blip xmlns:r="http://schemas.openxmlformats.org/officeDocument/2006/relationships" r:embed="rId5"/>
        <a:stretch>
          <a:fillRect/>
        </a:stretch>
      </xdr:blipFill>
      <xdr:spPr>
        <a:xfrm>
          <a:off x="7688036" y="5023757"/>
          <a:ext cx="3211285" cy="1146147"/>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oneCellAnchor>
    <xdr:from>
      <xdr:col>10</xdr:col>
      <xdr:colOff>68035</xdr:colOff>
      <xdr:row>37</xdr:row>
      <xdr:rowOff>1646465</xdr:rowOff>
    </xdr:from>
    <xdr:ext cx="3211285" cy="1037590"/>
    <xdr:pic>
      <xdr:nvPicPr>
        <xdr:cNvPr id="7" name="Imagen 6"/>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88035" y="6151790"/>
          <a:ext cx="3211285" cy="1037590"/>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oneCellAnchor>
    <xdr:from>
      <xdr:col>10</xdr:col>
      <xdr:colOff>81644</xdr:colOff>
      <xdr:row>40</xdr:row>
      <xdr:rowOff>911679</xdr:rowOff>
    </xdr:from>
    <xdr:ext cx="3122476" cy="923925"/>
    <xdr:pic>
      <xdr:nvPicPr>
        <xdr:cNvPr id="8" name="Imagen 7"/>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01644" y="6636204"/>
          <a:ext cx="3122476" cy="923925"/>
        </a:xfrm>
        <a:prstGeom prst="rect">
          <a:avLst/>
        </a:prstGeom>
        <a:ln w="28575" cap="sq">
          <a:solidFill>
            <a:srgbClr val="000000"/>
          </a:solidFill>
          <a:miter lim="800000"/>
        </a:ln>
        <a:effectLst>
          <a:outerShdw blurRad="57150" dist="50800" dir="2700000" algn="tl" rotWithShape="0">
            <a:srgbClr val="000000">
              <a:alpha val="40000"/>
            </a:srgbClr>
          </a:outerShdw>
        </a:effec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90"/>
  <sheetViews>
    <sheetView showGridLines="0" tabSelected="1" topLeftCell="G13" zoomScale="70" zoomScaleNormal="70" zoomScaleSheetLayoutView="70" workbookViewId="0">
      <selection activeCell="H13" sqref="H13"/>
    </sheetView>
  </sheetViews>
  <sheetFormatPr baseColWidth="10" defaultRowHeight="12.75" x14ac:dyDescent="0.2"/>
  <cols>
    <col min="1" max="1" width="26.85546875" style="1" customWidth="1"/>
    <col min="2" max="2" width="20" style="3" customWidth="1"/>
    <col min="3" max="3" width="32.5703125" style="4" customWidth="1"/>
    <col min="4" max="4" width="18" style="1" customWidth="1"/>
    <col min="5" max="5" width="90.42578125" style="1" customWidth="1"/>
    <col min="6" max="6" width="86.7109375" style="1" customWidth="1"/>
    <col min="7" max="7" width="2" style="1" customWidth="1"/>
    <col min="8" max="8" width="44.7109375" style="3" customWidth="1"/>
    <col min="9" max="10" width="34.28515625" style="1" customWidth="1"/>
    <col min="11" max="11" width="50.42578125" style="2" customWidth="1"/>
    <col min="12" max="12" width="20.42578125" style="2" bestFit="1" customWidth="1"/>
    <col min="13" max="15" width="11.140625" style="2" customWidth="1"/>
    <col min="16" max="16" width="11.140625" style="1" customWidth="1"/>
    <col min="17" max="17" width="8.85546875" style="1" customWidth="1"/>
    <col min="18" max="18" width="9.7109375" style="1" customWidth="1"/>
    <col min="19" max="19" width="14.42578125" style="1" bestFit="1" customWidth="1"/>
    <col min="20" max="23" width="14.140625" style="1" customWidth="1"/>
    <col min="24" max="24" width="8.7109375" style="1" bestFit="1" customWidth="1"/>
    <col min="25" max="25" width="15.7109375" style="1" customWidth="1"/>
    <col min="26" max="26" width="9.5703125" style="1" bestFit="1" customWidth="1"/>
    <col min="27" max="27" width="13.5703125" style="1" customWidth="1"/>
    <col min="28" max="28" width="14.7109375" style="1" customWidth="1"/>
    <col min="29" max="29" width="9.5703125" style="1" bestFit="1" customWidth="1"/>
    <col min="30" max="30" width="13.5703125" style="1" customWidth="1"/>
    <col min="31" max="31" width="16.28515625" style="1" customWidth="1"/>
    <col min="32" max="32" width="9.5703125" style="1" bestFit="1" customWidth="1"/>
    <col min="33" max="33" width="13.5703125" style="1" customWidth="1"/>
    <col min="34" max="34" width="14.28515625" style="1" customWidth="1"/>
    <col min="35" max="35" width="9.5703125" style="1" bestFit="1" customWidth="1"/>
    <col min="36" max="36" width="13.5703125" style="1" customWidth="1"/>
    <col min="37" max="37" width="14.28515625" style="1" customWidth="1"/>
    <col min="38" max="38" width="9.5703125" style="1" bestFit="1" customWidth="1"/>
    <col min="39" max="39" width="13.5703125" style="1" customWidth="1"/>
    <col min="40" max="40" width="15" style="1" customWidth="1"/>
    <col min="41" max="41" width="9.5703125" style="1" bestFit="1" customWidth="1"/>
    <col min="42" max="16384" width="11.42578125" style="1"/>
  </cols>
  <sheetData>
    <row r="2" spans="1:41" ht="21" x14ac:dyDescent="0.2">
      <c r="A2" s="166"/>
      <c r="B2" s="166"/>
      <c r="C2" s="166"/>
      <c r="D2" s="166"/>
      <c r="E2" s="166"/>
      <c r="F2" s="166"/>
      <c r="G2" s="166"/>
      <c r="H2" s="166"/>
      <c r="I2" s="166"/>
      <c r="J2" s="166"/>
      <c r="K2" s="166"/>
      <c r="L2" s="166"/>
      <c r="M2" s="166"/>
      <c r="N2" s="166"/>
      <c r="O2" s="166"/>
      <c r="P2" s="131"/>
      <c r="Q2" s="131"/>
      <c r="R2" s="131"/>
    </row>
    <row r="3" spans="1:41" ht="21" x14ac:dyDescent="0.2">
      <c r="A3" s="166"/>
      <c r="B3" s="166"/>
      <c r="C3" s="166"/>
      <c r="D3" s="166"/>
      <c r="E3" s="166"/>
      <c r="F3" s="166"/>
      <c r="G3" s="166"/>
      <c r="H3" s="166"/>
      <c r="I3" s="166"/>
      <c r="J3" s="166"/>
      <c r="K3" s="166"/>
      <c r="L3" s="166"/>
      <c r="M3" s="166"/>
      <c r="N3" s="166"/>
      <c r="O3" s="166"/>
      <c r="P3" s="131"/>
      <c r="Q3" s="131"/>
      <c r="R3" s="131"/>
    </row>
    <row r="4" spans="1:41" ht="21" x14ac:dyDescent="0.2">
      <c r="A4" s="166"/>
      <c r="B4" s="166"/>
      <c r="C4" s="166"/>
      <c r="D4" s="166"/>
      <c r="E4" s="166"/>
      <c r="F4" s="166"/>
      <c r="G4" s="166"/>
      <c r="H4" s="166"/>
      <c r="I4" s="166"/>
      <c r="J4" s="166"/>
      <c r="K4" s="166"/>
      <c r="L4" s="166"/>
      <c r="M4" s="166"/>
      <c r="N4" s="166"/>
      <c r="O4" s="166"/>
      <c r="P4" s="131"/>
      <c r="Q4" s="131"/>
      <c r="R4" s="131"/>
    </row>
    <row r="5" spans="1:41" ht="21" x14ac:dyDescent="0.2">
      <c r="A5" s="166"/>
      <c r="B5" s="166"/>
      <c r="C5" s="166"/>
      <c r="D5" s="166"/>
      <c r="E5" s="166"/>
      <c r="F5" s="166"/>
      <c r="G5" s="166"/>
      <c r="H5" s="166"/>
      <c r="I5" s="166"/>
      <c r="J5" s="166"/>
      <c r="K5" s="166"/>
      <c r="L5" s="166"/>
      <c r="M5" s="166"/>
      <c r="N5" s="166"/>
      <c r="O5" s="166"/>
      <c r="P5" s="131"/>
      <c r="Q5" s="131"/>
      <c r="R5" s="131"/>
    </row>
    <row r="6" spans="1:41" ht="21" x14ac:dyDescent="0.2">
      <c r="A6" s="133"/>
      <c r="B6" s="133"/>
      <c r="C6" s="133"/>
      <c r="D6" s="133"/>
      <c r="E6" s="133"/>
      <c r="F6" s="133"/>
      <c r="G6" s="133"/>
      <c r="H6" s="134"/>
      <c r="I6" s="133"/>
      <c r="J6" s="133"/>
      <c r="K6" s="132"/>
      <c r="L6" s="132"/>
      <c r="M6" s="132"/>
      <c r="N6" s="132"/>
      <c r="O6" s="132"/>
      <c r="P6" s="131"/>
      <c r="Q6" s="131"/>
      <c r="R6" s="131"/>
    </row>
    <row r="7" spans="1:41" s="16" customFormat="1" ht="15" x14ac:dyDescent="0.2">
      <c r="A7" s="167"/>
      <c r="B7" s="167"/>
      <c r="C7" s="167"/>
      <c r="D7" s="129"/>
      <c r="E7" s="129"/>
      <c r="F7" s="129"/>
      <c r="G7" s="129"/>
      <c r="H7" s="130"/>
      <c r="I7" s="129"/>
      <c r="K7" s="17"/>
      <c r="L7" s="17"/>
      <c r="M7" s="17"/>
      <c r="N7" s="17"/>
      <c r="O7" s="17"/>
    </row>
    <row r="8" spans="1:41" s="16" customFormat="1" ht="15.75" x14ac:dyDescent="0.2">
      <c r="A8" s="126" t="s">
        <v>133</v>
      </c>
      <c r="B8" s="168" t="s">
        <v>132</v>
      </c>
      <c r="C8" s="168"/>
      <c r="D8" s="168"/>
      <c r="E8" s="168"/>
      <c r="F8" s="168"/>
      <c r="G8" s="168"/>
      <c r="H8" s="168"/>
      <c r="I8" s="168"/>
      <c r="J8" s="168"/>
      <c r="K8" s="168"/>
      <c r="L8" s="168"/>
      <c r="M8" s="168"/>
      <c r="N8" s="168"/>
      <c r="O8" s="168"/>
      <c r="P8" s="127"/>
      <c r="Q8" s="127"/>
      <c r="R8" s="127"/>
    </row>
    <row r="9" spans="1:41" s="16" customFormat="1" ht="15.75" x14ac:dyDescent="0.2">
      <c r="A9" s="126" t="s">
        <v>131</v>
      </c>
      <c r="B9" s="168">
        <v>2020</v>
      </c>
      <c r="C9" s="168"/>
      <c r="D9" s="168"/>
      <c r="E9" s="168"/>
      <c r="F9" s="168"/>
      <c r="G9" s="168"/>
      <c r="H9" s="168"/>
      <c r="I9" s="168"/>
      <c r="J9" s="168"/>
      <c r="K9" s="168"/>
      <c r="L9" s="168"/>
      <c r="M9" s="168"/>
      <c r="N9" s="168"/>
      <c r="O9" s="168"/>
      <c r="P9" s="127"/>
      <c r="Q9" s="127"/>
      <c r="R9" s="127"/>
    </row>
    <row r="10" spans="1:41" s="16" customFormat="1" ht="15.75" x14ac:dyDescent="0.2">
      <c r="A10" s="128" t="s">
        <v>130</v>
      </c>
      <c r="B10" s="168" t="s">
        <v>129</v>
      </c>
      <c r="C10" s="168"/>
      <c r="D10" s="168"/>
      <c r="E10" s="168"/>
      <c r="F10" s="168"/>
      <c r="G10" s="168"/>
      <c r="H10" s="168"/>
      <c r="I10" s="168"/>
      <c r="J10" s="168"/>
      <c r="K10" s="168"/>
      <c r="L10" s="168"/>
      <c r="M10" s="168"/>
      <c r="N10" s="168"/>
      <c r="O10" s="168"/>
      <c r="P10" s="127"/>
      <c r="Q10" s="127"/>
      <c r="R10" s="127"/>
    </row>
    <row r="11" spans="1:41" s="16" customFormat="1" ht="15.75" x14ac:dyDescent="0.2">
      <c r="A11" s="126" t="s">
        <v>128</v>
      </c>
      <c r="B11" s="168" t="s">
        <v>127</v>
      </c>
      <c r="C11" s="168"/>
      <c r="D11" s="168"/>
      <c r="E11" s="168"/>
      <c r="F11" s="168"/>
      <c r="G11" s="168"/>
      <c r="H11" s="168"/>
      <c r="I11" s="168"/>
      <c r="J11" s="168"/>
      <c r="K11" s="168"/>
      <c r="L11" s="168"/>
      <c r="M11" s="168"/>
      <c r="N11" s="168"/>
      <c r="O11" s="168"/>
      <c r="P11" s="127"/>
      <c r="Q11" s="127"/>
      <c r="R11" s="127"/>
    </row>
    <row r="12" spans="1:41" s="16" customFormat="1" ht="15.75" x14ac:dyDescent="0.2">
      <c r="A12" s="126" t="s">
        <v>126</v>
      </c>
      <c r="B12" s="168" t="s">
        <v>125</v>
      </c>
      <c r="C12" s="168"/>
      <c r="D12" s="168"/>
      <c r="E12" s="168"/>
      <c r="F12" s="168"/>
      <c r="G12" s="168"/>
      <c r="H12" s="168"/>
      <c r="I12" s="168"/>
      <c r="J12" s="168"/>
      <c r="K12" s="168"/>
      <c r="L12" s="168"/>
      <c r="M12" s="168"/>
      <c r="N12" s="168"/>
      <c r="O12" s="168"/>
      <c r="P12" s="127"/>
      <c r="Q12" s="127"/>
      <c r="R12" s="127"/>
      <c r="X12" s="18"/>
      <c r="Y12" s="17"/>
      <c r="Z12" s="17"/>
      <c r="AA12" s="17"/>
      <c r="AB12" s="17"/>
      <c r="AC12" s="17"/>
      <c r="AD12" s="17"/>
      <c r="AE12" s="17"/>
      <c r="AF12" s="17"/>
      <c r="AG12" s="17"/>
      <c r="AH12" s="17"/>
      <c r="AI12" s="17"/>
      <c r="AJ12" s="17"/>
      <c r="AK12" s="17"/>
      <c r="AL12" s="17"/>
      <c r="AM12" s="17"/>
      <c r="AN12" s="17"/>
      <c r="AO12" s="17"/>
    </row>
    <row r="13" spans="1:41" s="16" customFormat="1" ht="15.75" x14ac:dyDescent="0.2">
      <c r="A13" s="126"/>
      <c r="B13" s="123"/>
      <c r="C13" s="123"/>
      <c r="D13" s="123"/>
      <c r="E13" s="123"/>
      <c r="F13" s="123"/>
      <c r="G13" s="123"/>
      <c r="H13" s="125"/>
      <c r="I13" s="124"/>
      <c r="J13" s="123"/>
      <c r="K13" s="123"/>
      <c r="L13" s="123"/>
      <c r="M13" s="123"/>
      <c r="N13" s="123"/>
      <c r="O13" s="123"/>
      <c r="P13" s="123"/>
      <c r="Q13" s="123"/>
      <c r="R13" s="123"/>
      <c r="X13" s="18"/>
      <c r="Y13" s="17"/>
      <c r="Z13" s="17"/>
      <c r="AA13" s="17"/>
      <c r="AB13" s="17"/>
      <c r="AC13" s="17"/>
      <c r="AD13" s="17"/>
      <c r="AE13" s="17"/>
      <c r="AF13" s="17"/>
      <c r="AG13" s="17"/>
      <c r="AH13" s="17"/>
      <c r="AI13" s="17"/>
      <c r="AJ13" s="17"/>
      <c r="AK13" s="17"/>
      <c r="AL13" s="17"/>
      <c r="AM13" s="17"/>
      <c r="AN13" s="17"/>
      <c r="AO13" s="17"/>
    </row>
    <row r="14" spans="1:41" ht="13.5" thickBot="1" x14ac:dyDescent="0.25"/>
    <row r="15" spans="1:41" s="116" customFormat="1" ht="26.25" thickBot="1" x14ac:dyDescent="0.25">
      <c r="A15" s="121" t="s">
        <v>124</v>
      </c>
      <c r="B15" s="121" t="s">
        <v>123</v>
      </c>
      <c r="C15" s="121" t="s">
        <v>122</v>
      </c>
      <c r="D15" s="121" t="s">
        <v>121</v>
      </c>
      <c r="E15" s="122" t="s">
        <v>120</v>
      </c>
      <c r="F15" s="121" t="s">
        <v>119</v>
      </c>
      <c r="G15" s="120"/>
      <c r="H15" s="119" t="s">
        <v>118</v>
      </c>
      <c r="I15" s="118" t="s">
        <v>117</v>
      </c>
      <c r="J15" s="118" t="s">
        <v>116</v>
      </c>
      <c r="K15" s="118" t="s">
        <v>115</v>
      </c>
      <c r="L15" s="117"/>
      <c r="M15" s="117"/>
      <c r="N15" s="117"/>
      <c r="O15" s="117"/>
    </row>
    <row r="16" spans="1:41" ht="55.5" customHeight="1" x14ac:dyDescent="0.2">
      <c r="A16" s="169" t="s">
        <v>114</v>
      </c>
      <c r="B16" s="115" t="s">
        <v>113</v>
      </c>
      <c r="C16" s="92" t="s">
        <v>112</v>
      </c>
      <c r="D16" s="92" t="s">
        <v>22</v>
      </c>
      <c r="E16" s="83" t="s">
        <v>71</v>
      </c>
      <c r="F16" s="114" t="s">
        <v>71</v>
      </c>
      <c r="G16" s="95"/>
      <c r="H16" s="113" t="s">
        <v>22</v>
      </c>
      <c r="I16" s="112" t="s">
        <v>22</v>
      </c>
      <c r="J16" s="111" t="s">
        <v>3</v>
      </c>
      <c r="K16" s="110"/>
      <c r="L16" s="109"/>
    </row>
    <row r="17" spans="1:16" ht="177.75" customHeight="1" x14ac:dyDescent="0.2">
      <c r="A17" s="170"/>
      <c r="B17" s="148" t="s">
        <v>111</v>
      </c>
      <c r="C17" s="89" t="s">
        <v>110</v>
      </c>
      <c r="D17" s="36" t="s">
        <v>18</v>
      </c>
      <c r="E17" s="64" t="s">
        <v>109</v>
      </c>
      <c r="F17" s="108" t="s">
        <v>108</v>
      </c>
      <c r="G17" s="95"/>
      <c r="H17" s="79" t="s">
        <v>107</v>
      </c>
      <c r="I17" s="62">
        <v>0.4138</v>
      </c>
      <c r="J17" s="32" t="s">
        <v>14</v>
      </c>
      <c r="K17" s="105"/>
      <c r="L17" s="104"/>
      <c r="M17" s="73"/>
      <c r="N17" s="73"/>
      <c r="O17" s="73"/>
    </row>
    <row r="18" spans="1:16" ht="57.75" customHeight="1" x14ac:dyDescent="0.2">
      <c r="A18" s="170"/>
      <c r="B18" s="148"/>
      <c r="C18" s="89" t="s">
        <v>106</v>
      </c>
      <c r="D18" s="36" t="s">
        <v>18</v>
      </c>
      <c r="E18" s="58" t="s">
        <v>105</v>
      </c>
      <c r="F18" s="57" t="s">
        <v>105</v>
      </c>
      <c r="G18" s="95"/>
      <c r="H18" s="107" t="s">
        <v>104</v>
      </c>
      <c r="I18" s="78">
        <v>0</v>
      </c>
      <c r="J18" s="54" t="s">
        <v>3</v>
      </c>
      <c r="K18" s="105"/>
      <c r="L18" s="104"/>
      <c r="M18" s="73"/>
      <c r="N18" s="73"/>
      <c r="O18" s="73"/>
    </row>
    <row r="19" spans="1:16" ht="128.25" customHeight="1" x14ac:dyDescent="0.2">
      <c r="A19" s="170"/>
      <c r="B19" s="148" t="s">
        <v>103</v>
      </c>
      <c r="C19" s="89" t="s">
        <v>102</v>
      </c>
      <c r="D19" s="89" t="s">
        <v>22</v>
      </c>
      <c r="E19" s="64" t="s">
        <v>101</v>
      </c>
      <c r="F19" s="63" t="s">
        <v>27</v>
      </c>
      <c r="G19" s="106"/>
      <c r="H19" s="56" t="s">
        <v>26</v>
      </c>
      <c r="I19" s="62">
        <f>1/1</f>
        <v>1</v>
      </c>
      <c r="J19" s="32" t="s">
        <v>25</v>
      </c>
      <c r="K19" s="105"/>
      <c r="L19" s="104"/>
      <c r="M19" s="73"/>
      <c r="N19" s="73"/>
      <c r="O19" s="73"/>
    </row>
    <row r="20" spans="1:16" ht="107.25" customHeight="1" x14ac:dyDescent="0.2">
      <c r="A20" s="170"/>
      <c r="B20" s="148"/>
      <c r="C20" s="89" t="s">
        <v>100</v>
      </c>
      <c r="D20" s="89" t="s">
        <v>22</v>
      </c>
      <c r="E20" s="64" t="s">
        <v>99</v>
      </c>
      <c r="F20" s="63" t="s">
        <v>27</v>
      </c>
      <c r="G20" s="106"/>
      <c r="H20" s="56" t="s">
        <v>26</v>
      </c>
      <c r="I20" s="62">
        <f>1/1</f>
        <v>1</v>
      </c>
      <c r="J20" s="32" t="s">
        <v>25</v>
      </c>
      <c r="K20" s="105"/>
      <c r="L20" s="104"/>
      <c r="M20" s="73"/>
      <c r="N20" s="73"/>
      <c r="O20" s="73"/>
    </row>
    <row r="21" spans="1:16" ht="99" customHeight="1" thickBot="1" x14ac:dyDescent="0.25">
      <c r="A21" s="171"/>
      <c r="B21" s="103" t="s">
        <v>98</v>
      </c>
      <c r="C21" s="87" t="s">
        <v>97</v>
      </c>
      <c r="D21" s="30" t="s">
        <v>18</v>
      </c>
      <c r="E21" s="50" t="s">
        <v>96</v>
      </c>
      <c r="F21" s="102" t="s">
        <v>95</v>
      </c>
      <c r="G21" s="101"/>
      <c r="H21" s="26" t="s">
        <v>94</v>
      </c>
      <c r="I21" s="25">
        <v>0.66669999999999996</v>
      </c>
      <c r="J21" s="24" t="s">
        <v>14</v>
      </c>
      <c r="K21" s="100"/>
      <c r="L21" s="99"/>
      <c r="M21" s="73"/>
      <c r="N21" s="73"/>
      <c r="O21" s="73"/>
      <c r="P21" s="39"/>
    </row>
    <row r="22" spans="1:16" ht="136.5" customHeight="1" x14ac:dyDescent="0.2">
      <c r="A22" s="169" t="s">
        <v>93</v>
      </c>
      <c r="B22" s="172" t="s">
        <v>92</v>
      </c>
      <c r="C22" s="92" t="s">
        <v>91</v>
      </c>
      <c r="D22" s="70" t="s">
        <v>38</v>
      </c>
      <c r="E22" s="83" t="s">
        <v>90</v>
      </c>
      <c r="F22" s="68" t="s">
        <v>89</v>
      </c>
      <c r="G22" s="27"/>
      <c r="H22" s="98" t="s">
        <v>88</v>
      </c>
      <c r="I22" s="97">
        <v>1</v>
      </c>
      <c r="J22" s="90" t="s">
        <v>25</v>
      </c>
      <c r="K22" s="137"/>
      <c r="L22" s="73"/>
      <c r="M22" s="73"/>
      <c r="N22" s="73"/>
      <c r="O22" s="73"/>
    </row>
    <row r="23" spans="1:16" ht="52.5" customHeight="1" x14ac:dyDescent="0.2">
      <c r="A23" s="170"/>
      <c r="B23" s="143"/>
      <c r="C23" s="89" t="s">
        <v>87</v>
      </c>
      <c r="D23" s="59" t="s">
        <v>38</v>
      </c>
      <c r="E23" s="58" t="s">
        <v>37</v>
      </c>
      <c r="F23" s="57" t="s">
        <v>37</v>
      </c>
      <c r="G23" s="95"/>
      <c r="H23" s="96" t="s">
        <v>22</v>
      </c>
      <c r="I23" s="55" t="s">
        <v>22</v>
      </c>
      <c r="J23" s="54" t="s">
        <v>3</v>
      </c>
      <c r="K23" s="138"/>
      <c r="L23" s="73"/>
      <c r="M23" s="73"/>
      <c r="N23" s="73"/>
      <c r="O23" s="73"/>
    </row>
    <row r="24" spans="1:16" ht="76.5" customHeight="1" thickBot="1" x14ac:dyDescent="0.25">
      <c r="A24" s="171"/>
      <c r="B24" s="144"/>
      <c r="C24" s="87" t="s">
        <v>86</v>
      </c>
      <c r="D24" s="86" t="s">
        <v>38</v>
      </c>
      <c r="E24" s="77" t="s">
        <v>37</v>
      </c>
      <c r="F24" s="76" t="s">
        <v>37</v>
      </c>
      <c r="G24" s="95"/>
      <c r="H24" s="94" t="s">
        <v>22</v>
      </c>
      <c r="I24" s="75" t="s">
        <v>22</v>
      </c>
      <c r="J24" s="74" t="s">
        <v>3</v>
      </c>
      <c r="K24" s="139"/>
      <c r="L24" s="73"/>
      <c r="M24" s="73"/>
      <c r="N24" s="73"/>
      <c r="O24" s="73"/>
    </row>
    <row r="25" spans="1:16" ht="261" customHeight="1" x14ac:dyDescent="0.2">
      <c r="A25" s="169" t="s">
        <v>85</v>
      </c>
      <c r="B25" s="93" t="s">
        <v>84</v>
      </c>
      <c r="C25" s="92" t="s">
        <v>83</v>
      </c>
      <c r="D25" s="70" t="s">
        <v>38</v>
      </c>
      <c r="E25" s="69" t="s">
        <v>82</v>
      </c>
      <c r="F25" s="68" t="s">
        <v>81</v>
      </c>
      <c r="G25" s="27"/>
      <c r="H25" s="135" t="s">
        <v>138</v>
      </c>
      <c r="I25" s="91" t="s">
        <v>20</v>
      </c>
      <c r="J25" s="90" t="s">
        <v>14</v>
      </c>
      <c r="K25" s="137"/>
      <c r="L25" s="73"/>
      <c r="M25" s="73"/>
      <c r="N25" s="73"/>
      <c r="O25" s="73"/>
    </row>
    <row r="26" spans="1:16" ht="102.75" customHeight="1" x14ac:dyDescent="0.2">
      <c r="A26" s="170"/>
      <c r="B26" s="173" t="s">
        <v>80</v>
      </c>
      <c r="C26" s="89" t="s">
        <v>79</v>
      </c>
      <c r="D26" s="59" t="s">
        <v>38</v>
      </c>
      <c r="E26" s="64" t="s">
        <v>78</v>
      </c>
      <c r="F26" s="63" t="s">
        <v>27</v>
      </c>
      <c r="G26" s="44"/>
      <c r="H26" s="56" t="s">
        <v>26</v>
      </c>
      <c r="I26" s="62">
        <v>1</v>
      </c>
      <c r="J26" s="32" t="s">
        <v>25</v>
      </c>
      <c r="K26" s="138"/>
      <c r="L26" s="73"/>
      <c r="M26" s="73"/>
      <c r="N26" s="73"/>
      <c r="O26" s="73"/>
    </row>
    <row r="27" spans="1:16" ht="105" customHeight="1" x14ac:dyDescent="0.2">
      <c r="A27" s="170"/>
      <c r="B27" s="173"/>
      <c r="C27" s="89" t="s">
        <v>77</v>
      </c>
      <c r="D27" s="59" t="s">
        <v>38</v>
      </c>
      <c r="E27" s="58" t="s">
        <v>59</v>
      </c>
      <c r="F27" s="34" t="s">
        <v>76</v>
      </c>
      <c r="G27" s="27"/>
      <c r="H27" s="56" t="s">
        <v>75</v>
      </c>
      <c r="I27" s="62">
        <v>1</v>
      </c>
      <c r="J27" s="54" t="s">
        <v>25</v>
      </c>
      <c r="K27" s="138"/>
    </row>
    <row r="28" spans="1:16" ht="52.5" customHeight="1" x14ac:dyDescent="0.2">
      <c r="A28" s="170"/>
      <c r="B28" s="173"/>
      <c r="C28" s="60" t="s">
        <v>74</v>
      </c>
      <c r="D28" s="59" t="s">
        <v>38</v>
      </c>
      <c r="E28" s="58" t="s">
        <v>37</v>
      </c>
      <c r="F28" s="57" t="s">
        <v>37</v>
      </c>
      <c r="G28" s="27"/>
      <c r="H28" s="56" t="s">
        <v>22</v>
      </c>
      <c r="I28" s="55" t="s">
        <v>22</v>
      </c>
      <c r="J28" s="54" t="s">
        <v>3</v>
      </c>
      <c r="K28" s="138"/>
    </row>
    <row r="29" spans="1:16" ht="60" customHeight="1" thickBot="1" x14ac:dyDescent="0.25">
      <c r="A29" s="171"/>
      <c r="B29" s="88" t="s">
        <v>73</v>
      </c>
      <c r="C29" s="87" t="s">
        <v>72</v>
      </c>
      <c r="D29" s="86" t="s">
        <v>38</v>
      </c>
      <c r="E29" s="77" t="s">
        <v>71</v>
      </c>
      <c r="F29" s="76" t="s">
        <v>71</v>
      </c>
      <c r="G29" s="27"/>
      <c r="H29" s="26" t="s">
        <v>22</v>
      </c>
      <c r="I29" s="75" t="s">
        <v>22</v>
      </c>
      <c r="J29" s="74" t="s">
        <v>3</v>
      </c>
      <c r="K29" s="139"/>
    </row>
    <row r="30" spans="1:16" ht="103.5" customHeight="1" x14ac:dyDescent="0.2">
      <c r="A30" s="163" t="s">
        <v>70</v>
      </c>
      <c r="B30" s="85" t="s">
        <v>69</v>
      </c>
      <c r="C30" s="71" t="s">
        <v>68</v>
      </c>
      <c r="D30" s="84" t="s">
        <v>18</v>
      </c>
      <c r="E30" s="83" t="s">
        <v>67</v>
      </c>
      <c r="F30" s="68" t="s">
        <v>66</v>
      </c>
      <c r="G30" s="27"/>
      <c r="H30" s="43" t="s">
        <v>65</v>
      </c>
      <c r="I30" s="67">
        <v>0.5</v>
      </c>
      <c r="J30" s="41" t="s">
        <v>14</v>
      </c>
      <c r="K30" s="137"/>
    </row>
    <row r="31" spans="1:16" ht="243" customHeight="1" x14ac:dyDescent="0.2">
      <c r="A31" s="163"/>
      <c r="B31" s="143" t="s">
        <v>64</v>
      </c>
      <c r="C31" s="37" t="s">
        <v>63</v>
      </c>
      <c r="D31" s="36" t="s">
        <v>18</v>
      </c>
      <c r="E31" s="58" t="s">
        <v>62</v>
      </c>
      <c r="F31" s="34" t="s">
        <v>61</v>
      </c>
      <c r="G31" s="27"/>
      <c r="H31" s="136" t="s">
        <v>137</v>
      </c>
      <c r="I31" s="82" t="s">
        <v>20</v>
      </c>
      <c r="J31" s="32" t="s">
        <v>14</v>
      </c>
      <c r="K31" s="138"/>
    </row>
    <row r="32" spans="1:16" ht="297" customHeight="1" x14ac:dyDescent="0.2">
      <c r="A32" s="163"/>
      <c r="B32" s="143"/>
      <c r="C32" s="37" t="s">
        <v>60</v>
      </c>
      <c r="D32" s="36" t="s">
        <v>18</v>
      </c>
      <c r="E32" s="58" t="s">
        <v>59</v>
      </c>
      <c r="F32" s="34" t="s">
        <v>58</v>
      </c>
      <c r="G32" s="27"/>
      <c r="H32" s="136" t="s">
        <v>136</v>
      </c>
      <c r="I32" s="81" t="s">
        <v>20</v>
      </c>
      <c r="J32" s="54" t="s">
        <v>14</v>
      </c>
      <c r="K32" s="138"/>
    </row>
    <row r="33" spans="1:44" ht="83.25" customHeight="1" x14ac:dyDescent="0.2">
      <c r="A33" s="163"/>
      <c r="B33" s="143"/>
      <c r="C33" s="37" t="s">
        <v>57</v>
      </c>
      <c r="D33" s="36" t="s">
        <v>23</v>
      </c>
      <c r="E33" s="35" t="s">
        <v>22</v>
      </c>
      <c r="F33" s="34" t="s">
        <v>51</v>
      </c>
      <c r="G33" s="27"/>
      <c r="H33" s="80" t="s">
        <v>56</v>
      </c>
      <c r="I33" s="78">
        <v>0</v>
      </c>
      <c r="J33" s="54" t="s">
        <v>14</v>
      </c>
      <c r="K33" s="138"/>
    </row>
    <row r="34" spans="1:44" ht="54" customHeight="1" x14ac:dyDescent="0.2">
      <c r="A34" s="163"/>
      <c r="B34" s="143" t="s">
        <v>55</v>
      </c>
      <c r="C34" s="37" t="s">
        <v>54</v>
      </c>
      <c r="D34" s="36" t="s">
        <v>18</v>
      </c>
      <c r="E34" s="58" t="s">
        <v>37</v>
      </c>
      <c r="F34" s="57" t="s">
        <v>37</v>
      </c>
      <c r="G34" s="27"/>
      <c r="H34" s="56" t="s">
        <v>22</v>
      </c>
      <c r="I34" s="55" t="s">
        <v>22</v>
      </c>
      <c r="J34" s="54" t="s">
        <v>3</v>
      </c>
      <c r="K34" s="138"/>
    </row>
    <row r="35" spans="1:44" ht="246" customHeight="1" x14ac:dyDescent="0.2">
      <c r="A35" s="163"/>
      <c r="B35" s="143"/>
      <c r="C35" s="37" t="s">
        <v>53</v>
      </c>
      <c r="D35" s="59" t="s">
        <v>38</v>
      </c>
      <c r="E35" s="64" t="s">
        <v>52</v>
      </c>
      <c r="F35" s="34" t="s">
        <v>135</v>
      </c>
      <c r="G35" s="27"/>
      <c r="H35" s="136" t="s">
        <v>134</v>
      </c>
      <c r="I35" s="78">
        <v>0</v>
      </c>
      <c r="J35" s="54" t="s">
        <v>14</v>
      </c>
      <c r="K35" s="138"/>
    </row>
    <row r="36" spans="1:44" ht="51.75" thickBot="1" x14ac:dyDescent="0.25">
      <c r="A36" s="164"/>
      <c r="B36" s="144"/>
      <c r="C36" s="31" t="s">
        <v>50</v>
      </c>
      <c r="D36" s="30" t="s">
        <v>18</v>
      </c>
      <c r="E36" s="77" t="s">
        <v>37</v>
      </c>
      <c r="F36" s="76" t="s">
        <v>37</v>
      </c>
      <c r="G36" s="27"/>
      <c r="H36" s="26" t="s">
        <v>22</v>
      </c>
      <c r="I36" s="75" t="s">
        <v>22</v>
      </c>
      <c r="J36" s="74" t="s">
        <v>3</v>
      </c>
      <c r="K36" s="139"/>
      <c r="L36" s="73"/>
      <c r="M36" s="73"/>
      <c r="N36" s="73"/>
      <c r="O36" s="73"/>
    </row>
    <row r="37" spans="1:44" ht="105.75" customHeight="1" x14ac:dyDescent="0.2">
      <c r="A37" s="165" t="s">
        <v>49</v>
      </c>
      <c r="B37" s="72" t="s">
        <v>48</v>
      </c>
      <c r="C37" s="71" t="s">
        <v>47</v>
      </c>
      <c r="D37" s="70" t="s">
        <v>38</v>
      </c>
      <c r="E37" s="69" t="s">
        <v>46</v>
      </c>
      <c r="F37" s="68" t="s">
        <v>45</v>
      </c>
      <c r="G37" s="27"/>
      <c r="H37" s="43" t="s">
        <v>44</v>
      </c>
      <c r="I37" s="67">
        <v>1</v>
      </c>
      <c r="J37" s="41" t="s">
        <v>25</v>
      </c>
      <c r="K37" s="66"/>
    </row>
    <row r="38" spans="1:44" ht="366" customHeight="1" x14ac:dyDescent="0.2">
      <c r="A38" s="163"/>
      <c r="B38" s="65" t="s">
        <v>43</v>
      </c>
      <c r="C38" s="37" t="s">
        <v>42</v>
      </c>
      <c r="D38" s="59" t="s">
        <v>38</v>
      </c>
      <c r="E38" s="64" t="s">
        <v>41</v>
      </c>
      <c r="F38" s="63" t="s">
        <v>27</v>
      </c>
      <c r="G38" s="44"/>
      <c r="H38" s="56" t="s">
        <v>26</v>
      </c>
      <c r="I38" s="62">
        <v>1</v>
      </c>
      <c r="J38" s="32" t="s">
        <v>25</v>
      </c>
      <c r="K38" s="53"/>
    </row>
    <row r="39" spans="1:44" ht="38.25" x14ac:dyDescent="0.2">
      <c r="A39" s="163"/>
      <c r="B39" s="61" t="s">
        <v>40</v>
      </c>
      <c r="C39" s="60" t="s">
        <v>39</v>
      </c>
      <c r="D39" s="59" t="s">
        <v>38</v>
      </c>
      <c r="E39" s="58" t="s">
        <v>37</v>
      </c>
      <c r="F39" s="57" t="s">
        <v>37</v>
      </c>
      <c r="G39" s="27"/>
      <c r="H39" s="56" t="s">
        <v>22</v>
      </c>
      <c r="I39" s="55" t="s">
        <v>22</v>
      </c>
      <c r="J39" s="54" t="s">
        <v>3</v>
      </c>
      <c r="K39" s="53"/>
    </row>
    <row r="40" spans="1:44" ht="125.25" customHeight="1" thickBot="1" x14ac:dyDescent="0.25">
      <c r="A40" s="163"/>
      <c r="B40" s="52" t="s">
        <v>36</v>
      </c>
      <c r="C40" s="51" t="s">
        <v>35</v>
      </c>
      <c r="D40" s="30" t="s">
        <v>18</v>
      </c>
      <c r="E40" s="50" t="s">
        <v>34</v>
      </c>
      <c r="F40" s="28" t="s">
        <v>33</v>
      </c>
      <c r="G40" s="27"/>
      <c r="H40" s="26" t="s">
        <v>32</v>
      </c>
      <c r="I40" s="49">
        <v>0.66700000000000004</v>
      </c>
      <c r="J40" s="24" t="s">
        <v>14</v>
      </c>
      <c r="K40" s="48"/>
    </row>
    <row r="41" spans="1:44" ht="94.5" customHeight="1" x14ac:dyDescent="0.2">
      <c r="A41" s="149" t="s">
        <v>31</v>
      </c>
      <c r="B41" s="145" t="s">
        <v>30</v>
      </c>
      <c r="C41" s="47" t="s">
        <v>29</v>
      </c>
      <c r="D41" s="47" t="s">
        <v>22</v>
      </c>
      <c r="E41" s="46" t="s">
        <v>28</v>
      </c>
      <c r="F41" s="45" t="s">
        <v>27</v>
      </c>
      <c r="G41" s="44"/>
      <c r="H41" s="43" t="s">
        <v>26</v>
      </c>
      <c r="I41" s="42">
        <f>1/1</f>
        <v>1</v>
      </c>
      <c r="J41" s="41" t="s">
        <v>25</v>
      </c>
      <c r="K41" s="140"/>
      <c r="N41" s="40"/>
      <c r="P41" s="39"/>
      <c r="T41" s="15"/>
      <c r="V41" s="38"/>
    </row>
    <row r="42" spans="1:44" ht="213" customHeight="1" x14ac:dyDescent="0.2">
      <c r="A42" s="150"/>
      <c r="B42" s="146"/>
      <c r="C42" s="37" t="s">
        <v>24</v>
      </c>
      <c r="D42" s="36" t="s">
        <v>23</v>
      </c>
      <c r="E42" s="35" t="s">
        <v>22</v>
      </c>
      <c r="F42" s="34" t="s">
        <v>21</v>
      </c>
      <c r="G42" s="27"/>
      <c r="H42" s="136" t="s">
        <v>139</v>
      </c>
      <c r="I42" s="33" t="s">
        <v>20</v>
      </c>
      <c r="J42" s="32" t="s">
        <v>14</v>
      </c>
      <c r="K42" s="141"/>
    </row>
    <row r="43" spans="1:44" ht="85.5" customHeight="1" thickBot="1" x14ac:dyDescent="0.25">
      <c r="A43" s="151"/>
      <c r="B43" s="147"/>
      <c r="C43" s="31" t="s">
        <v>19</v>
      </c>
      <c r="D43" s="30" t="s">
        <v>18</v>
      </c>
      <c r="E43" s="29" t="s">
        <v>17</v>
      </c>
      <c r="F43" s="28" t="s">
        <v>16</v>
      </c>
      <c r="G43" s="27"/>
      <c r="H43" s="26" t="s">
        <v>15</v>
      </c>
      <c r="I43" s="25">
        <v>0.4</v>
      </c>
      <c r="J43" s="24" t="s">
        <v>14</v>
      </c>
      <c r="K43" s="142"/>
    </row>
    <row r="44" spans="1:44" x14ac:dyDescent="0.2">
      <c r="C44" s="23"/>
    </row>
    <row r="46" spans="1:44" ht="13.5" hidden="1" thickBot="1" x14ac:dyDescent="0.25"/>
    <row r="47" spans="1:44" s="16" customFormat="1" ht="18.75" hidden="1" x14ac:dyDescent="0.2">
      <c r="A47" s="154" t="s">
        <v>13</v>
      </c>
      <c r="B47" s="155"/>
      <c r="C47" s="14" t="s">
        <v>7</v>
      </c>
      <c r="H47" s="22"/>
      <c r="K47" s="17"/>
      <c r="L47" s="17"/>
      <c r="M47" s="17"/>
      <c r="N47" s="17"/>
      <c r="O47" s="17"/>
      <c r="AA47" s="18"/>
      <c r="AB47" s="17"/>
      <c r="AC47" s="17"/>
      <c r="AD47" s="17"/>
      <c r="AE47" s="17"/>
      <c r="AF47" s="17"/>
      <c r="AG47" s="17"/>
      <c r="AH47" s="17"/>
      <c r="AI47" s="17"/>
      <c r="AJ47" s="17"/>
      <c r="AK47" s="17"/>
      <c r="AL47" s="17"/>
      <c r="AM47" s="17"/>
      <c r="AN47" s="17"/>
      <c r="AO47" s="17"/>
      <c r="AP47" s="17"/>
      <c r="AQ47" s="17"/>
      <c r="AR47" s="17"/>
    </row>
    <row r="48" spans="1:44" s="16" customFormat="1" ht="18.75" hidden="1" x14ac:dyDescent="0.2">
      <c r="A48" s="156" t="s">
        <v>6</v>
      </c>
      <c r="B48" s="9" t="s">
        <v>5</v>
      </c>
      <c r="C48" s="6">
        <v>1</v>
      </c>
      <c r="H48" s="22"/>
      <c r="K48" s="17"/>
      <c r="L48" s="17"/>
      <c r="M48" s="17"/>
      <c r="N48" s="17"/>
      <c r="O48" s="17"/>
      <c r="AA48" s="18"/>
      <c r="AB48" s="17"/>
      <c r="AC48" s="17"/>
      <c r="AD48" s="17"/>
      <c r="AE48" s="17"/>
      <c r="AF48" s="17"/>
      <c r="AG48" s="17"/>
      <c r="AH48" s="17"/>
      <c r="AI48" s="17"/>
      <c r="AJ48" s="17"/>
      <c r="AK48" s="17"/>
      <c r="AL48" s="17"/>
      <c r="AM48" s="17"/>
      <c r="AN48" s="17"/>
      <c r="AO48" s="17"/>
      <c r="AP48" s="17"/>
      <c r="AQ48" s="17"/>
      <c r="AR48" s="17"/>
    </row>
    <row r="49" spans="1:44" s="16" customFormat="1" ht="18.75" hidden="1" x14ac:dyDescent="0.2">
      <c r="A49" s="157"/>
      <c r="B49" s="8" t="s">
        <v>4</v>
      </c>
      <c r="C49" s="6">
        <v>2</v>
      </c>
      <c r="H49" s="22"/>
      <c r="K49" s="17"/>
      <c r="L49" s="17"/>
      <c r="M49" s="17"/>
      <c r="N49" s="17"/>
      <c r="O49" s="17"/>
      <c r="AA49" s="18"/>
      <c r="AB49" s="17"/>
      <c r="AC49" s="17"/>
      <c r="AD49" s="17"/>
      <c r="AE49" s="17"/>
      <c r="AF49" s="17"/>
      <c r="AG49" s="17"/>
      <c r="AH49" s="17"/>
      <c r="AI49" s="17"/>
      <c r="AJ49" s="17"/>
      <c r="AK49" s="17"/>
      <c r="AL49" s="17"/>
      <c r="AM49" s="17"/>
      <c r="AN49" s="17"/>
      <c r="AO49" s="17"/>
      <c r="AP49" s="17"/>
      <c r="AQ49" s="17"/>
      <c r="AR49" s="17"/>
    </row>
    <row r="50" spans="1:44" s="16" customFormat="1" ht="19.5" hidden="1" thickBot="1" x14ac:dyDescent="0.25">
      <c r="A50" s="158"/>
      <c r="B50" s="8" t="s">
        <v>3</v>
      </c>
      <c r="C50" s="6">
        <v>3</v>
      </c>
      <c r="H50" s="22"/>
      <c r="K50" s="17"/>
      <c r="L50" s="17"/>
      <c r="M50" s="17"/>
      <c r="N50" s="17"/>
      <c r="O50" s="17"/>
      <c r="AA50" s="18"/>
      <c r="AB50" s="17"/>
      <c r="AC50" s="17"/>
      <c r="AD50" s="17"/>
      <c r="AE50" s="17"/>
      <c r="AF50" s="17"/>
      <c r="AG50" s="17"/>
      <c r="AH50" s="17"/>
      <c r="AI50" s="17"/>
      <c r="AJ50" s="17"/>
      <c r="AK50" s="17"/>
      <c r="AL50" s="17"/>
      <c r="AM50" s="17"/>
      <c r="AN50" s="17"/>
      <c r="AO50" s="17"/>
      <c r="AP50" s="17"/>
      <c r="AQ50" s="17"/>
      <c r="AR50" s="17"/>
    </row>
    <row r="51" spans="1:44" s="16" customFormat="1" ht="18.75" hidden="1" x14ac:dyDescent="0.2">
      <c r="A51" s="159" t="s">
        <v>2</v>
      </c>
      <c r="B51" s="160"/>
      <c r="C51" s="7">
        <f>SUBTOTAL(9,C48:C50)</f>
        <v>6</v>
      </c>
      <c r="H51" s="22"/>
      <c r="K51" s="17"/>
      <c r="L51" s="17"/>
      <c r="M51" s="17"/>
      <c r="N51" s="17"/>
      <c r="O51" s="17"/>
      <c r="AA51" s="18"/>
      <c r="AB51" s="17"/>
      <c r="AC51" s="17"/>
      <c r="AD51" s="17"/>
      <c r="AE51" s="17"/>
      <c r="AF51" s="17"/>
      <c r="AG51" s="17"/>
      <c r="AH51" s="17"/>
      <c r="AI51" s="17"/>
      <c r="AJ51" s="17"/>
      <c r="AK51" s="17"/>
      <c r="AL51" s="17"/>
      <c r="AM51" s="17"/>
      <c r="AN51" s="17"/>
      <c r="AO51" s="17"/>
      <c r="AP51" s="17"/>
      <c r="AQ51" s="17"/>
      <c r="AR51" s="17"/>
    </row>
    <row r="52" spans="1:44" s="16" customFormat="1" ht="18.75" hidden="1" x14ac:dyDescent="0.2">
      <c r="A52" s="161" t="s">
        <v>1</v>
      </c>
      <c r="B52" s="162"/>
      <c r="C52" s="6">
        <v>0</v>
      </c>
      <c r="H52" s="22"/>
      <c r="K52" s="17"/>
      <c r="L52" s="17"/>
      <c r="M52" s="17"/>
      <c r="N52" s="17"/>
      <c r="O52" s="17"/>
      <c r="AA52" s="18"/>
      <c r="AB52" s="17"/>
      <c r="AC52" s="17"/>
      <c r="AD52" s="17"/>
      <c r="AE52" s="17"/>
      <c r="AF52" s="17"/>
      <c r="AG52" s="17"/>
      <c r="AH52" s="17"/>
      <c r="AI52" s="17"/>
      <c r="AJ52" s="17"/>
      <c r="AK52" s="17"/>
      <c r="AL52" s="17"/>
      <c r="AM52" s="17"/>
      <c r="AN52" s="17"/>
      <c r="AO52" s="17"/>
      <c r="AP52" s="17"/>
      <c r="AQ52" s="17"/>
      <c r="AR52" s="17"/>
    </row>
    <row r="53" spans="1:44" s="16" customFormat="1" ht="19.5" hidden="1" thickBot="1" x14ac:dyDescent="0.25">
      <c r="A53" s="152" t="s">
        <v>0</v>
      </c>
      <c r="B53" s="153"/>
      <c r="C53" s="5">
        <f>AVERAGE(I16,I17,I18,I19,I20,I21)</f>
        <v>0.61610000000000009</v>
      </c>
      <c r="H53" s="22"/>
      <c r="K53" s="17"/>
      <c r="L53" s="17"/>
      <c r="M53" s="17"/>
      <c r="N53" s="17"/>
      <c r="O53" s="17"/>
      <c r="AA53" s="18"/>
      <c r="AB53" s="17"/>
      <c r="AC53" s="17"/>
      <c r="AD53" s="17"/>
      <c r="AE53" s="17"/>
      <c r="AF53" s="17"/>
      <c r="AG53" s="17"/>
      <c r="AH53" s="17"/>
      <c r="AI53" s="17"/>
      <c r="AJ53" s="17"/>
      <c r="AK53" s="17"/>
      <c r="AL53" s="17"/>
      <c r="AM53" s="17"/>
      <c r="AN53" s="17"/>
      <c r="AO53" s="17"/>
      <c r="AP53" s="17"/>
      <c r="AQ53" s="17"/>
      <c r="AR53" s="17"/>
    </row>
    <row r="54" spans="1:44" s="16" customFormat="1" ht="18.75" hidden="1" x14ac:dyDescent="0.2">
      <c r="A54" s="154" t="s">
        <v>12</v>
      </c>
      <c r="B54" s="155"/>
      <c r="C54" s="14" t="s">
        <v>7</v>
      </c>
      <c r="D54" s="20"/>
      <c r="E54" s="20"/>
      <c r="F54" s="20"/>
      <c r="G54" s="20"/>
      <c r="H54" s="21"/>
      <c r="I54" s="20"/>
      <c r="J54" s="20"/>
      <c r="K54" s="19"/>
      <c r="L54" s="20"/>
      <c r="M54" s="20"/>
      <c r="N54" s="20"/>
      <c r="O54" s="19"/>
      <c r="P54" s="19"/>
      <c r="Q54" s="20"/>
      <c r="R54" s="20"/>
      <c r="S54" s="20"/>
      <c r="T54" s="19"/>
      <c r="U54" s="20"/>
      <c r="V54" s="20"/>
      <c r="W54" s="20"/>
      <c r="X54" s="19"/>
      <c r="AA54" s="18"/>
      <c r="AB54" s="17"/>
      <c r="AC54" s="17"/>
      <c r="AD54" s="17"/>
      <c r="AE54" s="17"/>
      <c r="AF54" s="17"/>
      <c r="AG54" s="17"/>
      <c r="AH54" s="17"/>
      <c r="AI54" s="17"/>
      <c r="AJ54" s="17"/>
      <c r="AK54" s="17"/>
      <c r="AL54" s="17"/>
      <c r="AM54" s="17"/>
      <c r="AN54" s="17"/>
      <c r="AO54" s="17"/>
      <c r="AP54" s="17"/>
      <c r="AQ54" s="17"/>
      <c r="AR54" s="17"/>
    </row>
    <row r="55" spans="1:44" ht="18.75" hidden="1" x14ac:dyDescent="0.2">
      <c r="A55" s="156" t="s">
        <v>6</v>
      </c>
      <c r="B55" s="9" t="s">
        <v>5</v>
      </c>
      <c r="C55" s="6">
        <v>0</v>
      </c>
    </row>
    <row r="56" spans="1:44" ht="18.75" hidden="1" x14ac:dyDescent="0.2">
      <c r="A56" s="157"/>
      <c r="B56" s="8" t="s">
        <v>4</v>
      </c>
      <c r="C56" s="6">
        <v>1</v>
      </c>
    </row>
    <row r="57" spans="1:44" ht="19.5" hidden="1" thickBot="1" x14ac:dyDescent="0.25">
      <c r="A57" s="158"/>
      <c r="B57" s="8" t="s">
        <v>3</v>
      </c>
      <c r="C57" s="6">
        <v>2</v>
      </c>
    </row>
    <row r="58" spans="1:44" ht="18.75" hidden="1" x14ac:dyDescent="0.2">
      <c r="A58" s="159" t="s">
        <v>2</v>
      </c>
      <c r="B58" s="160"/>
      <c r="C58" s="7">
        <f>SUBTOTAL(9,C55:C57)</f>
        <v>3</v>
      </c>
    </row>
    <row r="59" spans="1:44" ht="18.75" hidden="1" x14ac:dyDescent="0.2">
      <c r="A59" s="161" t="s">
        <v>1</v>
      </c>
      <c r="B59" s="162"/>
      <c r="C59" s="6">
        <v>0</v>
      </c>
    </row>
    <row r="60" spans="1:44" ht="19.5" hidden="1" thickBot="1" x14ac:dyDescent="0.25">
      <c r="A60" s="152" t="s">
        <v>0</v>
      </c>
      <c r="B60" s="153"/>
      <c r="C60" s="5">
        <f>AVERAGE(I22,I23,I24)</f>
        <v>1</v>
      </c>
    </row>
    <row r="61" spans="1:44" ht="18.75" hidden="1" x14ac:dyDescent="0.2">
      <c r="A61" s="154" t="s">
        <v>11</v>
      </c>
      <c r="B61" s="155"/>
      <c r="C61" s="14" t="s">
        <v>7</v>
      </c>
    </row>
    <row r="62" spans="1:44" ht="18.75" hidden="1" x14ac:dyDescent="0.2">
      <c r="A62" s="156" t="s">
        <v>6</v>
      </c>
      <c r="B62" s="9" t="s">
        <v>5</v>
      </c>
      <c r="C62" s="6">
        <v>1</v>
      </c>
      <c r="E62" s="15"/>
    </row>
    <row r="63" spans="1:44" ht="18.75" hidden="1" x14ac:dyDescent="0.2">
      <c r="A63" s="157"/>
      <c r="B63" s="8" t="s">
        <v>4</v>
      </c>
      <c r="C63" s="6">
        <v>2</v>
      </c>
    </row>
    <row r="64" spans="1:44" ht="19.5" hidden="1" thickBot="1" x14ac:dyDescent="0.25">
      <c r="A64" s="158"/>
      <c r="B64" s="8" t="s">
        <v>3</v>
      </c>
      <c r="C64" s="6">
        <v>2</v>
      </c>
    </row>
    <row r="65" spans="1:3" ht="18.75" hidden="1" x14ac:dyDescent="0.2">
      <c r="A65" s="159" t="s">
        <v>2</v>
      </c>
      <c r="B65" s="160"/>
      <c r="C65" s="7">
        <f>SUBTOTAL(9,C62:C64)</f>
        <v>5</v>
      </c>
    </row>
    <row r="66" spans="1:3" ht="18.75" hidden="1" x14ac:dyDescent="0.2">
      <c r="A66" s="161" t="s">
        <v>1</v>
      </c>
      <c r="B66" s="162"/>
      <c r="C66" s="6">
        <v>0</v>
      </c>
    </row>
    <row r="67" spans="1:3" ht="19.5" hidden="1" thickBot="1" x14ac:dyDescent="0.25">
      <c r="A67" s="152" t="s">
        <v>0</v>
      </c>
      <c r="B67" s="153"/>
      <c r="C67" s="5">
        <f>AVERAGE(I26,I27,I28,I29)</f>
        <v>1</v>
      </c>
    </row>
    <row r="68" spans="1:3" ht="18.75" hidden="1" x14ac:dyDescent="0.2">
      <c r="A68" s="154" t="s">
        <v>10</v>
      </c>
      <c r="B68" s="155"/>
      <c r="C68" s="14" t="s">
        <v>7</v>
      </c>
    </row>
    <row r="69" spans="1:3" ht="18.75" hidden="1" x14ac:dyDescent="0.2">
      <c r="A69" s="176" t="s">
        <v>6</v>
      </c>
      <c r="B69" s="13" t="s">
        <v>5</v>
      </c>
      <c r="C69" s="11">
        <v>5</v>
      </c>
    </row>
    <row r="70" spans="1:3" ht="18.75" hidden="1" x14ac:dyDescent="0.2">
      <c r="A70" s="177"/>
      <c r="B70" s="12" t="s">
        <v>4</v>
      </c>
      <c r="C70" s="11">
        <v>0</v>
      </c>
    </row>
    <row r="71" spans="1:3" ht="19.5" hidden="1" thickBot="1" x14ac:dyDescent="0.25">
      <c r="A71" s="178"/>
      <c r="B71" s="12" t="s">
        <v>3</v>
      </c>
      <c r="C71" s="11">
        <v>2</v>
      </c>
    </row>
    <row r="72" spans="1:3" ht="18.75" hidden="1" x14ac:dyDescent="0.2">
      <c r="A72" s="159" t="s">
        <v>2</v>
      </c>
      <c r="B72" s="160"/>
      <c r="C72" s="7">
        <f>SUBTOTAL(9,C69:C71)</f>
        <v>7</v>
      </c>
    </row>
    <row r="73" spans="1:3" ht="18.75" hidden="1" x14ac:dyDescent="0.2">
      <c r="A73" s="161" t="s">
        <v>1</v>
      </c>
      <c r="B73" s="162"/>
      <c r="C73" s="6">
        <v>0</v>
      </c>
    </row>
    <row r="74" spans="1:3" ht="19.5" hidden="1" thickBot="1" x14ac:dyDescent="0.25">
      <c r="A74" s="152" t="s">
        <v>0</v>
      </c>
      <c r="B74" s="153"/>
      <c r="C74" s="5">
        <f>AVERAGE(I30,I33,I34,I35,I36)</f>
        <v>0.16666666666666666</v>
      </c>
    </row>
    <row r="75" spans="1:3" ht="18.75" hidden="1" x14ac:dyDescent="0.2">
      <c r="A75" s="174" t="s">
        <v>9</v>
      </c>
      <c r="B75" s="175"/>
      <c r="C75" s="10" t="s">
        <v>7</v>
      </c>
    </row>
    <row r="76" spans="1:3" ht="18.75" hidden="1" x14ac:dyDescent="0.2">
      <c r="A76" s="156" t="s">
        <v>6</v>
      </c>
      <c r="B76" s="9" t="s">
        <v>5</v>
      </c>
      <c r="C76" s="6">
        <v>1</v>
      </c>
    </row>
    <row r="77" spans="1:3" ht="18.75" hidden="1" x14ac:dyDescent="0.2">
      <c r="A77" s="157"/>
      <c r="B77" s="8" t="s">
        <v>4</v>
      </c>
      <c r="C77" s="6">
        <v>2</v>
      </c>
    </row>
    <row r="78" spans="1:3" ht="19.5" hidden="1" thickBot="1" x14ac:dyDescent="0.25">
      <c r="A78" s="158"/>
      <c r="B78" s="8" t="s">
        <v>3</v>
      </c>
      <c r="C78" s="6">
        <v>1</v>
      </c>
    </row>
    <row r="79" spans="1:3" ht="18.75" hidden="1" x14ac:dyDescent="0.2">
      <c r="A79" s="159" t="s">
        <v>2</v>
      </c>
      <c r="B79" s="160"/>
      <c r="C79" s="7">
        <f>SUBTOTAL(9,C76:C78)</f>
        <v>4</v>
      </c>
    </row>
    <row r="80" spans="1:3" ht="18.75" hidden="1" x14ac:dyDescent="0.2">
      <c r="A80" s="161" t="s">
        <v>1</v>
      </c>
      <c r="B80" s="162"/>
      <c r="C80" s="6">
        <v>0</v>
      </c>
    </row>
    <row r="81" spans="1:3" ht="19.5" hidden="1" thickBot="1" x14ac:dyDescent="0.25">
      <c r="A81" s="152" t="s">
        <v>0</v>
      </c>
      <c r="B81" s="153"/>
      <c r="C81" s="5">
        <f>AVERAGE(I37,I38,I39,I40)</f>
        <v>0.8889999999999999</v>
      </c>
    </row>
    <row r="82" spans="1:3" ht="18.75" hidden="1" x14ac:dyDescent="0.2">
      <c r="A82" s="174" t="s">
        <v>8</v>
      </c>
      <c r="B82" s="175"/>
      <c r="C82" s="10" t="s">
        <v>7</v>
      </c>
    </row>
    <row r="83" spans="1:3" ht="18.75" hidden="1" x14ac:dyDescent="0.2">
      <c r="A83" s="156" t="s">
        <v>6</v>
      </c>
      <c r="B83" s="9" t="s">
        <v>5</v>
      </c>
      <c r="C83" s="6">
        <v>2</v>
      </c>
    </row>
    <row r="84" spans="1:3" ht="18.75" hidden="1" x14ac:dyDescent="0.2">
      <c r="A84" s="157"/>
      <c r="B84" s="8" t="s">
        <v>4</v>
      </c>
      <c r="C84" s="6">
        <v>1</v>
      </c>
    </row>
    <row r="85" spans="1:3" ht="19.5" hidden="1" thickBot="1" x14ac:dyDescent="0.25">
      <c r="A85" s="158"/>
      <c r="B85" s="8" t="s">
        <v>3</v>
      </c>
      <c r="C85" s="6">
        <v>0</v>
      </c>
    </row>
    <row r="86" spans="1:3" ht="18.75" hidden="1" x14ac:dyDescent="0.2">
      <c r="A86" s="159" t="s">
        <v>2</v>
      </c>
      <c r="B86" s="160"/>
      <c r="C86" s="7">
        <f>SUBTOTAL(9,C83:C85)</f>
        <v>3</v>
      </c>
    </row>
    <row r="87" spans="1:3" ht="18.75" hidden="1" x14ac:dyDescent="0.2">
      <c r="A87" s="161" t="s">
        <v>1</v>
      </c>
      <c r="B87" s="162"/>
      <c r="C87" s="6">
        <v>0</v>
      </c>
    </row>
    <row r="88" spans="1:3" ht="19.5" hidden="1" thickBot="1" x14ac:dyDescent="0.25">
      <c r="A88" s="152" t="s">
        <v>0</v>
      </c>
      <c r="B88" s="153"/>
      <c r="C88" s="5">
        <f>AVERAGE(I41,I43)</f>
        <v>0.7</v>
      </c>
    </row>
    <row r="89" spans="1:3" hidden="1" x14ac:dyDescent="0.2"/>
    <row r="90" spans="1:3" hidden="1" x14ac:dyDescent="0.2"/>
  </sheetData>
  <mergeCells count="54">
    <mergeCell ref="A73:B73"/>
    <mergeCell ref="A74:B74"/>
    <mergeCell ref="A76:A78"/>
    <mergeCell ref="A75:B75"/>
    <mergeCell ref="A61:B61"/>
    <mergeCell ref="A72:B72"/>
    <mergeCell ref="A69:A71"/>
    <mergeCell ref="A82:B82"/>
    <mergeCell ref="A88:B88"/>
    <mergeCell ref="A79:B79"/>
    <mergeCell ref="A80:B80"/>
    <mergeCell ref="A81:B81"/>
    <mergeCell ref="A83:A85"/>
    <mergeCell ref="A86:B86"/>
    <mergeCell ref="A87:B87"/>
    <mergeCell ref="A30:A36"/>
    <mergeCell ref="A37:A40"/>
    <mergeCell ref="A47:B47"/>
    <mergeCell ref="A2:O5"/>
    <mergeCell ref="A7:C7"/>
    <mergeCell ref="B8:O8"/>
    <mergeCell ref="B9:O9"/>
    <mergeCell ref="B10:O10"/>
    <mergeCell ref="B11:O11"/>
    <mergeCell ref="A22:A24"/>
    <mergeCell ref="B22:B24"/>
    <mergeCell ref="B26:B28"/>
    <mergeCell ref="A25:A29"/>
    <mergeCell ref="B12:O12"/>
    <mergeCell ref="A16:A21"/>
    <mergeCell ref="B17:B18"/>
    <mergeCell ref="B19:B20"/>
    <mergeCell ref="A41:A43"/>
    <mergeCell ref="A67:B67"/>
    <mergeCell ref="A68:B68"/>
    <mergeCell ref="A48:A50"/>
    <mergeCell ref="A51:B51"/>
    <mergeCell ref="A52:B52"/>
    <mergeCell ref="A53:B53"/>
    <mergeCell ref="A54:B54"/>
    <mergeCell ref="A60:B60"/>
    <mergeCell ref="A58:B58"/>
    <mergeCell ref="A59:B59"/>
    <mergeCell ref="A55:A57"/>
    <mergeCell ref="A62:A64"/>
    <mergeCell ref="A65:B65"/>
    <mergeCell ref="A66:B66"/>
    <mergeCell ref="K30:K36"/>
    <mergeCell ref="K41:K43"/>
    <mergeCell ref="K22:K24"/>
    <mergeCell ref="K25:K29"/>
    <mergeCell ref="B31:B33"/>
    <mergeCell ref="B34:B36"/>
    <mergeCell ref="B41:B43"/>
  </mergeCells>
  <conditionalFormatting sqref="C35">
    <cfRule type="cellIs" dxfId="72" priority="73" operator="equal">
      <formula>"NA"</formula>
    </cfRule>
  </conditionalFormatting>
  <pageMargins left="0.23622047244094491" right="0.23622047244094491" top="0.74803149606299213" bottom="0.74803149606299213" header="0.31496062992125984" footer="0.31496062992125984"/>
  <pageSetup scale="27" fitToHeight="0" orientation="landscape" r:id="rId1"/>
  <headerFooter>
    <oddFooter>&amp;L&amp;P de &amp;N&amp;RFIDUPREVISORA.S.A.</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3F6AFA0-7676-4324-824D-EF0247FBA5D4}">
            <xm:f>NOT(ISERROR(SEARCH($O$6,D39)))</xm:f>
            <xm:f>$O$6</xm:f>
            <x14:dxf>
              <font>
                <b/>
                <i val="0"/>
                <color rgb="FFC00000"/>
              </font>
            </x14:dxf>
          </x14:cfRule>
          <x14:cfRule type="containsText" priority="2" operator="containsText" id="{CD519B67-265A-46CA-8F48-70D901CC92B5}">
            <xm:f>NOT(ISERROR(SEARCH($O$5,D39)))</xm:f>
            <xm:f>$O$5</xm:f>
            <x14:dxf>
              <font>
                <b/>
                <i val="0"/>
                <color theme="9"/>
              </font>
            </x14:dxf>
          </x14:cfRule>
          <x14:cfRule type="containsText" priority="3" operator="containsText" id="{8942B02F-B7E5-4141-868F-5C613E8C800C}">
            <xm:f>NOT(ISERROR(SEARCH($O$4,D39)))</xm:f>
            <xm:f>$O$4</xm:f>
            <x14:dxf>
              <font>
                <b/>
                <i val="0"/>
                <color theme="7"/>
              </font>
            </x14:dxf>
          </x14:cfRule>
          <xm:sqref>D39</xm:sqref>
        </x14:conditionalFormatting>
        <x14:conditionalFormatting xmlns:xm="http://schemas.microsoft.com/office/excel/2006/main">
          <x14:cfRule type="containsText" priority="70" operator="containsText" id="{F0B1F87A-AE26-4D29-BCC8-BDA1E30DD9A2}">
            <xm:f>NOT(ISERROR(SEARCH($O$6,D17)))</xm:f>
            <xm:f>$O$6</xm:f>
            <x14:dxf>
              <font>
                <b/>
                <i val="0"/>
                <color rgb="FFC00000"/>
              </font>
            </x14:dxf>
          </x14:cfRule>
          <x14:cfRule type="containsText" priority="71" operator="containsText" id="{B9AC16EF-AD8D-4453-8553-E9661CF98A65}">
            <xm:f>NOT(ISERROR(SEARCH($O$5,D17)))</xm:f>
            <xm:f>$O$5</xm:f>
            <x14:dxf>
              <font>
                <b/>
                <i val="0"/>
                <color theme="9"/>
              </font>
            </x14:dxf>
          </x14:cfRule>
          <x14:cfRule type="containsText" priority="72" operator="containsText" id="{4A055B3A-8808-4FD2-B9C8-E5F346486A39}">
            <xm:f>NOT(ISERROR(SEARCH($O$4,D17)))</xm:f>
            <xm:f>$O$4</xm:f>
            <x14:dxf>
              <font>
                <b/>
                <i val="0"/>
                <color theme="7"/>
              </font>
            </x14:dxf>
          </x14:cfRule>
          <xm:sqref>D17</xm:sqref>
        </x14:conditionalFormatting>
        <x14:conditionalFormatting xmlns:xm="http://schemas.microsoft.com/office/excel/2006/main">
          <x14:cfRule type="containsText" priority="67" operator="containsText" id="{A9BD7351-9C4C-451B-A7A4-C1EC9AF0AA8C}">
            <xm:f>NOT(ISERROR(SEARCH($O$6,D18)))</xm:f>
            <xm:f>$O$6</xm:f>
            <x14:dxf>
              <font>
                <b/>
                <i val="0"/>
                <color rgb="FFC00000"/>
              </font>
            </x14:dxf>
          </x14:cfRule>
          <x14:cfRule type="containsText" priority="68" operator="containsText" id="{4459A708-A28B-4B89-8EFF-03ADD2004300}">
            <xm:f>NOT(ISERROR(SEARCH($O$5,D18)))</xm:f>
            <xm:f>$O$5</xm:f>
            <x14:dxf>
              <font>
                <b/>
                <i val="0"/>
                <color theme="9"/>
              </font>
            </x14:dxf>
          </x14:cfRule>
          <x14:cfRule type="containsText" priority="69" operator="containsText" id="{DFEA2E32-6B3A-4272-BFF1-4A11247D22AA}">
            <xm:f>NOT(ISERROR(SEARCH($O$4,D18)))</xm:f>
            <xm:f>$O$4</xm:f>
            <x14:dxf>
              <font>
                <b/>
                <i val="0"/>
                <color theme="7"/>
              </font>
            </x14:dxf>
          </x14:cfRule>
          <xm:sqref>D18</xm:sqref>
        </x14:conditionalFormatting>
        <x14:conditionalFormatting xmlns:xm="http://schemas.microsoft.com/office/excel/2006/main">
          <x14:cfRule type="containsText" priority="64" operator="containsText" id="{631D7E19-1C03-4B7E-87DD-63C9EAA1A471}">
            <xm:f>NOT(ISERROR(SEARCH($O$6,D21)))</xm:f>
            <xm:f>$O$6</xm:f>
            <x14:dxf>
              <font>
                <b/>
                <i val="0"/>
                <color rgb="FFC00000"/>
              </font>
            </x14:dxf>
          </x14:cfRule>
          <x14:cfRule type="containsText" priority="65" operator="containsText" id="{C799B913-DD77-43B9-9AFC-59F19AD18CEC}">
            <xm:f>NOT(ISERROR(SEARCH($O$5,D21)))</xm:f>
            <xm:f>$O$5</xm:f>
            <x14:dxf>
              <font>
                <b/>
                <i val="0"/>
                <color theme="9"/>
              </font>
            </x14:dxf>
          </x14:cfRule>
          <x14:cfRule type="containsText" priority="66" operator="containsText" id="{E082D510-AC0A-40ED-9AAD-C8F1CFB184B9}">
            <xm:f>NOT(ISERROR(SEARCH($O$4,D21)))</xm:f>
            <xm:f>$O$4</xm:f>
            <x14:dxf>
              <font>
                <b/>
                <i val="0"/>
                <color theme="7"/>
              </font>
            </x14:dxf>
          </x14:cfRule>
          <xm:sqref>D21</xm:sqref>
        </x14:conditionalFormatting>
        <x14:conditionalFormatting xmlns:xm="http://schemas.microsoft.com/office/excel/2006/main">
          <x14:cfRule type="containsText" priority="61" operator="containsText" id="{CAFF482D-B8D3-4656-85E0-845A4DEF8B3F}">
            <xm:f>NOT(ISERROR(SEARCH($O$6,D22)))</xm:f>
            <xm:f>$O$6</xm:f>
            <x14:dxf>
              <font>
                <b/>
                <i val="0"/>
                <color rgb="FFC00000"/>
              </font>
            </x14:dxf>
          </x14:cfRule>
          <x14:cfRule type="containsText" priority="62" operator="containsText" id="{D29C52D6-D638-4485-8735-198E03BFF2AE}">
            <xm:f>NOT(ISERROR(SEARCH($O$5,D22)))</xm:f>
            <xm:f>$O$5</xm:f>
            <x14:dxf>
              <font>
                <b/>
                <i val="0"/>
                <color theme="9"/>
              </font>
            </x14:dxf>
          </x14:cfRule>
          <x14:cfRule type="containsText" priority="63" operator="containsText" id="{F425EBD5-2E7B-4771-BAEB-225786812D25}">
            <xm:f>NOT(ISERROR(SEARCH($O$4,D22)))</xm:f>
            <xm:f>$O$4</xm:f>
            <x14:dxf>
              <font>
                <b/>
                <i val="0"/>
                <color theme="7"/>
              </font>
            </x14:dxf>
          </x14:cfRule>
          <xm:sqref>D22</xm:sqref>
        </x14:conditionalFormatting>
        <x14:conditionalFormatting xmlns:xm="http://schemas.microsoft.com/office/excel/2006/main">
          <x14:cfRule type="containsText" priority="58" operator="containsText" id="{A0A831D5-2CB0-4A0D-A69B-D04E5C6FBDFB}">
            <xm:f>NOT(ISERROR(SEARCH($O$6,D23)))</xm:f>
            <xm:f>$O$6</xm:f>
            <x14:dxf>
              <font>
                <b/>
                <i val="0"/>
                <color rgb="FFC00000"/>
              </font>
            </x14:dxf>
          </x14:cfRule>
          <x14:cfRule type="containsText" priority="59" operator="containsText" id="{8A017AEE-060E-4ADA-B679-17E3F1CC5E04}">
            <xm:f>NOT(ISERROR(SEARCH($O$5,D23)))</xm:f>
            <xm:f>$O$5</xm:f>
            <x14:dxf>
              <font>
                <b/>
                <i val="0"/>
                <color theme="9"/>
              </font>
            </x14:dxf>
          </x14:cfRule>
          <x14:cfRule type="containsText" priority="60" operator="containsText" id="{BA36AB80-4B01-485A-B0D3-DC00C2EBD009}">
            <xm:f>NOT(ISERROR(SEARCH($O$4,D23)))</xm:f>
            <xm:f>$O$4</xm:f>
            <x14:dxf>
              <font>
                <b/>
                <i val="0"/>
                <color theme="7"/>
              </font>
            </x14:dxf>
          </x14:cfRule>
          <xm:sqref>D23</xm:sqref>
        </x14:conditionalFormatting>
        <x14:conditionalFormatting xmlns:xm="http://schemas.microsoft.com/office/excel/2006/main">
          <x14:cfRule type="containsText" priority="55" operator="containsText" id="{5C86D434-CA35-478A-8CB1-2E846F9F7FE4}">
            <xm:f>NOT(ISERROR(SEARCH($O$6,D24)))</xm:f>
            <xm:f>$O$6</xm:f>
            <x14:dxf>
              <font>
                <b/>
                <i val="0"/>
                <color rgb="FFC00000"/>
              </font>
            </x14:dxf>
          </x14:cfRule>
          <x14:cfRule type="containsText" priority="56" operator="containsText" id="{5DA1C1C8-B685-4D37-8A0E-589238039017}">
            <xm:f>NOT(ISERROR(SEARCH($O$5,D24)))</xm:f>
            <xm:f>$O$5</xm:f>
            <x14:dxf>
              <font>
                <b/>
                <i val="0"/>
                <color theme="9"/>
              </font>
            </x14:dxf>
          </x14:cfRule>
          <x14:cfRule type="containsText" priority="57" operator="containsText" id="{C9A54CC1-58C3-424E-ACB7-FFB203995880}">
            <xm:f>NOT(ISERROR(SEARCH($O$4,D24)))</xm:f>
            <xm:f>$O$4</xm:f>
            <x14:dxf>
              <font>
                <b/>
                <i val="0"/>
                <color theme="7"/>
              </font>
            </x14:dxf>
          </x14:cfRule>
          <xm:sqref>D24</xm:sqref>
        </x14:conditionalFormatting>
        <x14:conditionalFormatting xmlns:xm="http://schemas.microsoft.com/office/excel/2006/main">
          <x14:cfRule type="containsText" priority="52" operator="containsText" id="{F10466E0-F970-49EA-A03F-6B9B7093E15A}">
            <xm:f>NOT(ISERROR(SEARCH($O$6,D25)))</xm:f>
            <xm:f>$O$6</xm:f>
            <x14:dxf>
              <font>
                <b/>
                <i val="0"/>
                <color rgb="FFC00000"/>
              </font>
            </x14:dxf>
          </x14:cfRule>
          <x14:cfRule type="containsText" priority="53" operator="containsText" id="{DEEBE79B-2BFF-4671-ACA5-3E1EBD9DF377}">
            <xm:f>NOT(ISERROR(SEARCH($O$5,D25)))</xm:f>
            <xm:f>$O$5</xm:f>
            <x14:dxf>
              <font>
                <b/>
                <i val="0"/>
                <color theme="9"/>
              </font>
            </x14:dxf>
          </x14:cfRule>
          <x14:cfRule type="containsText" priority="54" operator="containsText" id="{FC7A53DA-13C7-4572-9A92-4BB93509DE27}">
            <xm:f>NOT(ISERROR(SEARCH($O$4,D25)))</xm:f>
            <xm:f>$O$4</xm:f>
            <x14:dxf>
              <font>
                <b/>
                <i val="0"/>
                <color theme="7"/>
              </font>
            </x14:dxf>
          </x14:cfRule>
          <xm:sqref>D25</xm:sqref>
        </x14:conditionalFormatting>
        <x14:conditionalFormatting xmlns:xm="http://schemas.microsoft.com/office/excel/2006/main">
          <x14:cfRule type="containsText" priority="49" operator="containsText" id="{AE1BE4CD-59C1-4E46-8128-96966D830DCE}">
            <xm:f>NOT(ISERROR(SEARCH($O$6,D26)))</xm:f>
            <xm:f>$O$6</xm:f>
            <x14:dxf>
              <font>
                <b/>
                <i val="0"/>
                <color rgb="FFC00000"/>
              </font>
            </x14:dxf>
          </x14:cfRule>
          <x14:cfRule type="containsText" priority="50" operator="containsText" id="{827AAF27-7CB2-4343-8258-0E771C9F4492}">
            <xm:f>NOT(ISERROR(SEARCH($O$5,D26)))</xm:f>
            <xm:f>$O$5</xm:f>
            <x14:dxf>
              <font>
                <b/>
                <i val="0"/>
                <color theme="9"/>
              </font>
            </x14:dxf>
          </x14:cfRule>
          <x14:cfRule type="containsText" priority="51" operator="containsText" id="{7637AC1F-6582-4F4F-8DE4-1ACC3B97B222}">
            <xm:f>NOT(ISERROR(SEARCH($O$4,D26)))</xm:f>
            <xm:f>$O$4</xm:f>
            <x14:dxf>
              <font>
                <b/>
                <i val="0"/>
                <color theme="7"/>
              </font>
            </x14:dxf>
          </x14:cfRule>
          <xm:sqref>D26</xm:sqref>
        </x14:conditionalFormatting>
        <x14:conditionalFormatting xmlns:xm="http://schemas.microsoft.com/office/excel/2006/main">
          <x14:cfRule type="containsText" priority="46" operator="containsText" id="{D731C9E6-8334-4510-921F-CCF0CF3FD92F}">
            <xm:f>NOT(ISERROR(SEARCH($O$6,D27)))</xm:f>
            <xm:f>$O$6</xm:f>
            <x14:dxf>
              <font>
                <b/>
                <i val="0"/>
                <color rgb="FFC00000"/>
              </font>
            </x14:dxf>
          </x14:cfRule>
          <x14:cfRule type="containsText" priority="47" operator="containsText" id="{9032AE94-E98C-49EC-A9F6-A0ED2420D276}">
            <xm:f>NOT(ISERROR(SEARCH($O$5,D27)))</xm:f>
            <xm:f>$O$5</xm:f>
            <x14:dxf>
              <font>
                <b/>
                <i val="0"/>
                <color theme="9"/>
              </font>
            </x14:dxf>
          </x14:cfRule>
          <x14:cfRule type="containsText" priority="48" operator="containsText" id="{86C399B0-1D2E-42C7-AA7F-E9D025B7955F}">
            <xm:f>NOT(ISERROR(SEARCH($O$4,D27)))</xm:f>
            <xm:f>$O$4</xm:f>
            <x14:dxf>
              <font>
                <b/>
                <i val="0"/>
                <color theme="7"/>
              </font>
            </x14:dxf>
          </x14:cfRule>
          <xm:sqref>D27</xm:sqref>
        </x14:conditionalFormatting>
        <x14:conditionalFormatting xmlns:xm="http://schemas.microsoft.com/office/excel/2006/main">
          <x14:cfRule type="containsText" priority="43" operator="containsText" id="{E9645215-29D6-4EBC-BD5D-44FD8DA689E1}">
            <xm:f>NOT(ISERROR(SEARCH($O$6,D28)))</xm:f>
            <xm:f>$O$6</xm:f>
            <x14:dxf>
              <font>
                <b/>
                <i val="0"/>
                <color rgb="FFC00000"/>
              </font>
            </x14:dxf>
          </x14:cfRule>
          <x14:cfRule type="containsText" priority="44" operator="containsText" id="{9BBA2F24-FA8D-4875-B3A4-EC43A3DAF549}">
            <xm:f>NOT(ISERROR(SEARCH($O$5,D28)))</xm:f>
            <xm:f>$O$5</xm:f>
            <x14:dxf>
              <font>
                <b/>
                <i val="0"/>
                <color theme="9"/>
              </font>
            </x14:dxf>
          </x14:cfRule>
          <x14:cfRule type="containsText" priority="45" operator="containsText" id="{D5977E4F-DAD3-4E7D-AED4-8118814490E6}">
            <xm:f>NOT(ISERROR(SEARCH($O$4,D28)))</xm:f>
            <xm:f>$O$4</xm:f>
            <x14:dxf>
              <font>
                <b/>
                <i val="0"/>
                <color theme="7"/>
              </font>
            </x14:dxf>
          </x14:cfRule>
          <xm:sqref>D28</xm:sqref>
        </x14:conditionalFormatting>
        <x14:conditionalFormatting xmlns:xm="http://schemas.microsoft.com/office/excel/2006/main">
          <x14:cfRule type="containsText" priority="40" operator="containsText" id="{87D23D2C-D38E-4C40-B2D9-563203E06ABB}">
            <xm:f>NOT(ISERROR(SEARCH($O$6,D29)))</xm:f>
            <xm:f>$O$6</xm:f>
            <x14:dxf>
              <font>
                <b/>
                <i val="0"/>
                <color rgb="FFC00000"/>
              </font>
            </x14:dxf>
          </x14:cfRule>
          <x14:cfRule type="containsText" priority="41" operator="containsText" id="{7EAC325C-E40C-42EE-8CFA-5DFC690707EB}">
            <xm:f>NOT(ISERROR(SEARCH($O$5,D29)))</xm:f>
            <xm:f>$O$5</xm:f>
            <x14:dxf>
              <font>
                <b/>
                <i val="0"/>
                <color theme="9"/>
              </font>
            </x14:dxf>
          </x14:cfRule>
          <x14:cfRule type="containsText" priority="42" operator="containsText" id="{AFFE8AF0-0B72-443A-9A49-B88B6EEC09DC}">
            <xm:f>NOT(ISERROR(SEARCH($O$4,D29)))</xm:f>
            <xm:f>$O$4</xm:f>
            <x14:dxf>
              <font>
                <b/>
                <i val="0"/>
                <color theme="7"/>
              </font>
            </x14:dxf>
          </x14:cfRule>
          <xm:sqref>D29</xm:sqref>
        </x14:conditionalFormatting>
        <x14:conditionalFormatting xmlns:xm="http://schemas.microsoft.com/office/excel/2006/main">
          <x14:cfRule type="containsText" priority="37" operator="containsText" id="{D839A780-D92D-4325-A4B6-EE604165F6D7}">
            <xm:f>NOT(ISERROR(SEARCH($O$6,D33)))</xm:f>
            <xm:f>$O$6</xm:f>
            <x14:dxf>
              <font>
                <b/>
                <i val="0"/>
                <color rgb="FFC00000"/>
              </font>
            </x14:dxf>
          </x14:cfRule>
          <x14:cfRule type="containsText" priority="38" operator="containsText" id="{D46B5D85-519C-4B3A-AC35-45C48AD67EBA}">
            <xm:f>NOT(ISERROR(SEARCH($O$5,D33)))</xm:f>
            <xm:f>$O$5</xm:f>
            <x14:dxf>
              <font>
                <b/>
                <i val="0"/>
                <color theme="9"/>
              </font>
            </x14:dxf>
          </x14:cfRule>
          <x14:cfRule type="containsText" priority="39" operator="containsText" id="{F09D0A6B-CAA5-44AF-9067-D9BEC5B10F9D}">
            <xm:f>NOT(ISERROR(SEARCH($O$4,D33)))</xm:f>
            <xm:f>$O$4</xm:f>
            <x14:dxf>
              <font>
                <b/>
                <i val="0"/>
                <color theme="7"/>
              </font>
            </x14:dxf>
          </x14:cfRule>
          <xm:sqref>D33</xm:sqref>
        </x14:conditionalFormatting>
        <x14:conditionalFormatting xmlns:xm="http://schemas.microsoft.com/office/excel/2006/main">
          <x14:cfRule type="containsText" priority="34" operator="containsText" id="{9C8AEFF8-27DA-485D-BF32-75160C831B4D}">
            <xm:f>NOT(ISERROR(SEARCH($O$6,D30)))</xm:f>
            <xm:f>$O$6</xm:f>
            <x14:dxf>
              <font>
                <b/>
                <i val="0"/>
                <color rgb="FFC00000"/>
              </font>
            </x14:dxf>
          </x14:cfRule>
          <x14:cfRule type="containsText" priority="35" operator="containsText" id="{79D0DBBD-2EF9-499C-97E0-BC2DFC50DDFB}">
            <xm:f>NOT(ISERROR(SEARCH($O$5,D30)))</xm:f>
            <xm:f>$O$5</xm:f>
            <x14:dxf>
              <font>
                <b/>
                <i val="0"/>
                <color theme="9"/>
              </font>
            </x14:dxf>
          </x14:cfRule>
          <x14:cfRule type="containsText" priority="36" operator="containsText" id="{E66290CC-89AD-4649-BD86-E623A1D1C6A6}">
            <xm:f>NOT(ISERROR(SEARCH($O$4,D30)))</xm:f>
            <xm:f>$O$4</xm:f>
            <x14:dxf>
              <font>
                <b/>
                <i val="0"/>
                <color theme="7"/>
              </font>
            </x14:dxf>
          </x14:cfRule>
          <xm:sqref>D30</xm:sqref>
        </x14:conditionalFormatting>
        <x14:conditionalFormatting xmlns:xm="http://schemas.microsoft.com/office/excel/2006/main">
          <x14:cfRule type="containsText" priority="31" operator="containsText" id="{CAD3F2E3-47E5-4122-9543-1A06F5DDE084}">
            <xm:f>NOT(ISERROR(SEARCH($O$6,D31)))</xm:f>
            <xm:f>$O$6</xm:f>
            <x14:dxf>
              <font>
                <b/>
                <i val="0"/>
                <color rgb="FFC00000"/>
              </font>
            </x14:dxf>
          </x14:cfRule>
          <x14:cfRule type="containsText" priority="32" operator="containsText" id="{2F1CED33-7060-44E5-98AF-F018EA103E78}">
            <xm:f>NOT(ISERROR(SEARCH($O$5,D31)))</xm:f>
            <xm:f>$O$5</xm:f>
            <x14:dxf>
              <font>
                <b/>
                <i val="0"/>
                <color theme="9"/>
              </font>
            </x14:dxf>
          </x14:cfRule>
          <x14:cfRule type="containsText" priority="33" operator="containsText" id="{DC082B34-6070-40A7-A8CA-2F411BC563FE}">
            <xm:f>NOT(ISERROR(SEARCH($O$4,D31)))</xm:f>
            <xm:f>$O$4</xm:f>
            <x14:dxf>
              <font>
                <b/>
                <i val="0"/>
                <color theme="7"/>
              </font>
            </x14:dxf>
          </x14:cfRule>
          <xm:sqref>D31</xm:sqref>
        </x14:conditionalFormatting>
        <x14:conditionalFormatting xmlns:xm="http://schemas.microsoft.com/office/excel/2006/main">
          <x14:cfRule type="containsText" priority="28" operator="containsText" id="{EC78F70D-4B26-4E47-9338-F8EA91014338}">
            <xm:f>NOT(ISERROR(SEARCH($O$6,D32)))</xm:f>
            <xm:f>$O$6</xm:f>
            <x14:dxf>
              <font>
                <b/>
                <i val="0"/>
                <color rgb="FFC00000"/>
              </font>
            </x14:dxf>
          </x14:cfRule>
          <x14:cfRule type="containsText" priority="29" operator="containsText" id="{D13B8C30-D250-436D-ADC4-210095FABAEA}">
            <xm:f>NOT(ISERROR(SEARCH($O$5,D32)))</xm:f>
            <xm:f>$O$5</xm:f>
            <x14:dxf>
              <font>
                <b/>
                <i val="0"/>
                <color theme="9"/>
              </font>
            </x14:dxf>
          </x14:cfRule>
          <x14:cfRule type="containsText" priority="30" operator="containsText" id="{99E2C8A8-6C36-422C-8E23-CEB1369154DD}">
            <xm:f>NOT(ISERROR(SEARCH($O$4,D32)))</xm:f>
            <xm:f>$O$4</xm:f>
            <x14:dxf>
              <font>
                <b/>
                <i val="0"/>
                <color theme="7"/>
              </font>
            </x14:dxf>
          </x14:cfRule>
          <xm:sqref>D32</xm:sqref>
        </x14:conditionalFormatting>
        <x14:conditionalFormatting xmlns:xm="http://schemas.microsoft.com/office/excel/2006/main">
          <x14:cfRule type="containsText" priority="25" operator="containsText" id="{AD3710ED-A63E-4E7E-976B-D61BADA946D5}">
            <xm:f>NOT(ISERROR(SEARCH($O$6,D34)))</xm:f>
            <xm:f>$O$6</xm:f>
            <x14:dxf>
              <font>
                <b/>
                <i val="0"/>
                <color rgb="FFC00000"/>
              </font>
            </x14:dxf>
          </x14:cfRule>
          <x14:cfRule type="containsText" priority="26" operator="containsText" id="{83A5D39D-9276-4B56-9242-5CC3F4ACDBE5}">
            <xm:f>NOT(ISERROR(SEARCH($O$5,D34)))</xm:f>
            <xm:f>$O$5</xm:f>
            <x14:dxf>
              <font>
                <b/>
                <i val="0"/>
                <color theme="9"/>
              </font>
            </x14:dxf>
          </x14:cfRule>
          <x14:cfRule type="containsText" priority="27" operator="containsText" id="{036FA6E3-4B60-483A-BFB4-5EFBDF382908}">
            <xm:f>NOT(ISERROR(SEARCH($O$4,D34)))</xm:f>
            <xm:f>$O$4</xm:f>
            <x14:dxf>
              <font>
                <b/>
                <i val="0"/>
                <color theme="7"/>
              </font>
            </x14:dxf>
          </x14:cfRule>
          <xm:sqref>D34</xm:sqref>
        </x14:conditionalFormatting>
        <x14:conditionalFormatting xmlns:xm="http://schemas.microsoft.com/office/excel/2006/main">
          <x14:cfRule type="containsText" priority="22" operator="containsText" id="{CB65572E-0A06-45E3-B716-41BE68D6CFCC}">
            <xm:f>NOT(ISERROR(SEARCH($O$6,D40)))</xm:f>
            <xm:f>$O$6</xm:f>
            <x14:dxf>
              <font>
                <b/>
                <i val="0"/>
                <color rgb="FFC00000"/>
              </font>
            </x14:dxf>
          </x14:cfRule>
          <x14:cfRule type="containsText" priority="23" operator="containsText" id="{9599BF5E-5740-4C10-B4BC-9875B80FCAC8}">
            <xm:f>NOT(ISERROR(SEARCH($O$5,D40)))</xm:f>
            <xm:f>$O$5</xm:f>
            <x14:dxf>
              <font>
                <b/>
                <i val="0"/>
                <color theme="9"/>
              </font>
            </x14:dxf>
          </x14:cfRule>
          <x14:cfRule type="containsText" priority="24" operator="containsText" id="{3F379E1E-0265-42E4-9A3A-070629A4568D}">
            <xm:f>NOT(ISERROR(SEARCH($O$4,D40)))</xm:f>
            <xm:f>$O$4</xm:f>
            <x14:dxf>
              <font>
                <b/>
                <i val="0"/>
                <color theme="7"/>
              </font>
            </x14:dxf>
          </x14:cfRule>
          <xm:sqref>D40</xm:sqref>
        </x14:conditionalFormatting>
        <x14:conditionalFormatting xmlns:xm="http://schemas.microsoft.com/office/excel/2006/main">
          <x14:cfRule type="containsText" priority="19" operator="containsText" id="{7479DCF7-317D-40B6-B791-C9A7B1524127}">
            <xm:f>NOT(ISERROR(SEARCH($O$6,D42)))</xm:f>
            <xm:f>$O$6</xm:f>
            <x14:dxf>
              <font>
                <b/>
                <i val="0"/>
                <color rgb="FFC00000"/>
              </font>
            </x14:dxf>
          </x14:cfRule>
          <x14:cfRule type="containsText" priority="20" operator="containsText" id="{1D0BD56E-496D-42D0-87DD-0C45FDC03443}">
            <xm:f>NOT(ISERROR(SEARCH($O$5,D42)))</xm:f>
            <xm:f>$O$5</xm:f>
            <x14:dxf>
              <font>
                <b/>
                <i val="0"/>
                <color theme="9"/>
              </font>
            </x14:dxf>
          </x14:cfRule>
          <x14:cfRule type="containsText" priority="21" operator="containsText" id="{430795CC-93B3-492A-B866-63831AF6112F}">
            <xm:f>NOT(ISERROR(SEARCH($O$4,D42)))</xm:f>
            <xm:f>$O$4</xm:f>
            <x14:dxf>
              <font>
                <b/>
                <i val="0"/>
                <color theme="7"/>
              </font>
            </x14:dxf>
          </x14:cfRule>
          <xm:sqref>D42</xm:sqref>
        </x14:conditionalFormatting>
        <x14:conditionalFormatting xmlns:xm="http://schemas.microsoft.com/office/excel/2006/main">
          <x14:cfRule type="containsText" priority="16" operator="containsText" id="{DB9E0993-07C7-4610-A586-114D217A7CD0}">
            <xm:f>NOT(ISERROR(SEARCH($O$6,D43)))</xm:f>
            <xm:f>$O$6</xm:f>
            <x14:dxf>
              <font>
                <b/>
                <i val="0"/>
                <color rgb="FFC00000"/>
              </font>
            </x14:dxf>
          </x14:cfRule>
          <x14:cfRule type="containsText" priority="17" operator="containsText" id="{FE618452-57C9-4878-82E3-A540E712F6F7}">
            <xm:f>NOT(ISERROR(SEARCH($O$5,D43)))</xm:f>
            <xm:f>$O$5</xm:f>
            <x14:dxf>
              <font>
                <b/>
                <i val="0"/>
                <color theme="9"/>
              </font>
            </x14:dxf>
          </x14:cfRule>
          <x14:cfRule type="containsText" priority="18" operator="containsText" id="{D2EB70DD-6BE5-4FF8-9F9C-8CC62ABCEF27}">
            <xm:f>NOT(ISERROR(SEARCH($O$4,D43)))</xm:f>
            <xm:f>$O$4</xm:f>
            <x14:dxf>
              <font>
                <b/>
                <i val="0"/>
                <color theme="7"/>
              </font>
            </x14:dxf>
          </x14:cfRule>
          <xm:sqref>D43</xm:sqref>
        </x14:conditionalFormatting>
        <x14:conditionalFormatting xmlns:xm="http://schemas.microsoft.com/office/excel/2006/main">
          <x14:cfRule type="containsText" priority="10" operator="containsText" id="{F71C51C6-042F-4701-BD5B-111CCCB23133}">
            <xm:f>NOT(ISERROR(SEARCH($O$6,D35)))</xm:f>
            <xm:f>$O$6</xm:f>
            <x14:dxf>
              <font>
                <b/>
                <i val="0"/>
                <color rgb="FFC00000"/>
              </font>
            </x14:dxf>
          </x14:cfRule>
          <x14:cfRule type="containsText" priority="11" operator="containsText" id="{239CFB1F-94A8-4A71-8968-99F8D6E10C55}">
            <xm:f>NOT(ISERROR(SEARCH($O$5,D35)))</xm:f>
            <xm:f>$O$5</xm:f>
            <x14:dxf>
              <font>
                <b/>
                <i val="0"/>
                <color theme="9"/>
              </font>
            </x14:dxf>
          </x14:cfRule>
          <x14:cfRule type="containsText" priority="12" operator="containsText" id="{772BF020-DB27-4551-82C4-FCE182C7D150}">
            <xm:f>NOT(ISERROR(SEARCH($O$4,D35)))</xm:f>
            <xm:f>$O$4</xm:f>
            <x14:dxf>
              <font>
                <b/>
                <i val="0"/>
                <color theme="7"/>
              </font>
            </x14:dxf>
          </x14:cfRule>
          <xm:sqref>D35</xm:sqref>
        </x14:conditionalFormatting>
        <x14:conditionalFormatting xmlns:xm="http://schemas.microsoft.com/office/excel/2006/main">
          <x14:cfRule type="containsText" priority="13" operator="containsText" id="{08D7024B-3FC2-4A62-9256-F0B28A753A03}">
            <xm:f>NOT(ISERROR(SEARCH($O$6,D36)))</xm:f>
            <xm:f>$O$6</xm:f>
            <x14:dxf>
              <font>
                <b/>
                <i val="0"/>
                <color rgb="FFC00000"/>
              </font>
            </x14:dxf>
          </x14:cfRule>
          <x14:cfRule type="containsText" priority="14" operator="containsText" id="{2C55C950-78F6-4754-98EE-33BA039D2152}">
            <xm:f>NOT(ISERROR(SEARCH($O$5,D36)))</xm:f>
            <xm:f>$O$5</xm:f>
            <x14:dxf>
              <font>
                <b/>
                <i val="0"/>
                <color theme="9"/>
              </font>
            </x14:dxf>
          </x14:cfRule>
          <x14:cfRule type="containsText" priority="15" operator="containsText" id="{6B3204A3-7E50-4A4C-80A5-94AB6E1656E8}">
            <xm:f>NOT(ISERROR(SEARCH($O$4,D36)))</xm:f>
            <xm:f>$O$4</xm:f>
            <x14:dxf>
              <font>
                <b/>
                <i val="0"/>
                <color theme="7"/>
              </font>
            </x14:dxf>
          </x14:cfRule>
          <xm:sqref>D36</xm:sqref>
        </x14:conditionalFormatting>
        <x14:conditionalFormatting xmlns:xm="http://schemas.microsoft.com/office/excel/2006/main">
          <x14:cfRule type="containsText" priority="7" operator="containsText" id="{C707B57D-34BD-46FB-8940-B5C80EB28596}">
            <xm:f>NOT(ISERROR(SEARCH($O$6,D37)))</xm:f>
            <xm:f>$O$6</xm:f>
            <x14:dxf>
              <font>
                <b/>
                <i val="0"/>
                <color rgb="FFC00000"/>
              </font>
            </x14:dxf>
          </x14:cfRule>
          <x14:cfRule type="containsText" priority="8" operator="containsText" id="{6879D18B-BB5F-4228-BD02-30176BD09B16}">
            <xm:f>NOT(ISERROR(SEARCH($O$5,D37)))</xm:f>
            <xm:f>$O$5</xm:f>
            <x14:dxf>
              <font>
                <b/>
                <i val="0"/>
                <color theme="9"/>
              </font>
            </x14:dxf>
          </x14:cfRule>
          <x14:cfRule type="containsText" priority="9" operator="containsText" id="{20098D7E-A52D-4EC0-A36E-0ACC97B42E88}">
            <xm:f>NOT(ISERROR(SEARCH($O$4,D37)))</xm:f>
            <xm:f>$O$4</xm:f>
            <x14:dxf>
              <font>
                <b/>
                <i val="0"/>
                <color theme="7"/>
              </font>
            </x14:dxf>
          </x14:cfRule>
          <xm:sqref>D37</xm:sqref>
        </x14:conditionalFormatting>
        <x14:conditionalFormatting xmlns:xm="http://schemas.microsoft.com/office/excel/2006/main">
          <x14:cfRule type="containsText" priority="4" operator="containsText" id="{9D5ABA24-E413-400F-864D-BD72E2DE7A4C}">
            <xm:f>NOT(ISERROR(SEARCH($O$6,D38)))</xm:f>
            <xm:f>$O$6</xm:f>
            <x14:dxf>
              <font>
                <b/>
                <i val="0"/>
                <color rgb="FFC00000"/>
              </font>
            </x14:dxf>
          </x14:cfRule>
          <x14:cfRule type="containsText" priority="5" operator="containsText" id="{0A9544CD-B2F5-4B26-A595-6320E616E5FB}">
            <xm:f>NOT(ISERROR(SEARCH($O$5,D38)))</xm:f>
            <xm:f>$O$5</xm:f>
            <x14:dxf>
              <font>
                <b/>
                <i val="0"/>
                <color theme="9"/>
              </font>
            </x14:dxf>
          </x14:cfRule>
          <x14:cfRule type="containsText" priority="6" operator="containsText" id="{4726F5FC-E783-4D8F-B7F8-28749701530E}">
            <xm:f>NOT(ISERROR(SEARCH($O$4,D38)))</xm:f>
            <xm:f>$O$4</xm:f>
            <x14:dxf>
              <font>
                <b/>
                <i val="0"/>
                <color theme="7"/>
              </font>
            </x14:dxf>
          </x14:cfRule>
          <xm:sqref>D38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T2 07 27 20 (3)</vt:lpstr>
      <vt:lpstr>'T2 07 27 20 (3)'!Área_de_impresión</vt:lpstr>
      <vt:lpstr>'T2 07 27 20 (3)'!Títulos_a_imprimir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 Cardenas Daniela Alexandra</dc:creator>
  <cp:lastModifiedBy>Lemus Pacheco Juan David</cp:lastModifiedBy>
  <dcterms:created xsi:type="dcterms:W3CDTF">2020-09-10T23:38:17Z</dcterms:created>
  <dcterms:modified xsi:type="dcterms:W3CDTF">2020-09-11T19:55:34Z</dcterms:modified>
</cp:coreProperties>
</file>