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7 - SURA NOEL\06. Contratacion\02. Otra derivada\TDR 747-EJECUTOR SANTANDER\Anexos\"/>
    </mc:Choice>
  </mc:AlternateContent>
  <bookViews>
    <workbookView xWindow="0" yWindow="0" windowWidth="21600" windowHeight="9735"/>
  </bookViews>
  <sheets>
    <sheet name="Anexo 11" sheetId="1" r:id="rId1"/>
  </sheets>
  <definedNames>
    <definedName name="_xlnm.Print_Area" localSheetId="0">'Anexo 11'!$A$1:$I$118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7" i="1" l="1"/>
  <c r="G87" i="1" s="1"/>
  <c r="H87" i="1" s="1"/>
  <c r="F88" i="1"/>
  <c r="G88" i="1" s="1"/>
  <c r="H88" i="1" s="1"/>
  <c r="F33" i="1" l="1"/>
  <c r="G33" i="1" s="1"/>
  <c r="F37" i="1"/>
  <c r="G37" i="1" s="1"/>
  <c r="F41" i="1"/>
  <c r="G41" i="1" s="1"/>
  <c r="H41" i="1" s="1"/>
  <c r="F45" i="1"/>
  <c r="G45" i="1" s="1"/>
  <c r="H45" i="1" s="1"/>
  <c r="F49" i="1"/>
  <c r="G49" i="1" s="1"/>
  <c r="H49" i="1" s="1"/>
  <c r="F53" i="1"/>
  <c r="G53" i="1" s="1"/>
  <c r="H53" i="1" s="1"/>
  <c r="F57" i="1"/>
  <c r="G57" i="1" s="1"/>
  <c r="H57" i="1" s="1"/>
  <c r="F61" i="1"/>
  <c r="G61" i="1" s="1"/>
  <c r="H61" i="1" s="1"/>
  <c r="F65" i="1"/>
  <c r="G65" i="1" s="1"/>
  <c r="H65" i="1" s="1"/>
  <c r="F70" i="1"/>
  <c r="G70" i="1" s="1"/>
  <c r="H70" i="1" s="1"/>
  <c r="F75" i="1"/>
  <c r="G75" i="1" s="1"/>
  <c r="H75" i="1" s="1"/>
  <c r="F77" i="1"/>
  <c r="G77" i="1" s="1"/>
  <c r="F79" i="1"/>
  <c r="G79" i="1" s="1"/>
  <c r="H79" i="1" s="1"/>
  <c r="F81" i="1"/>
  <c r="G81" i="1" s="1"/>
  <c r="F85" i="1"/>
  <c r="G85" i="1" s="1"/>
  <c r="F86" i="1"/>
  <c r="G86" i="1" s="1"/>
  <c r="H86" i="1" s="1"/>
  <c r="F84" i="1"/>
  <c r="G84" i="1" s="1"/>
  <c r="F83" i="1"/>
  <c r="G83" i="1" s="1"/>
  <c r="H83" i="1" s="1"/>
  <c r="F82" i="1"/>
  <c r="G82" i="1" s="1"/>
  <c r="H82" i="1" s="1"/>
  <c r="F80" i="1"/>
  <c r="G80" i="1" s="1"/>
  <c r="F78" i="1"/>
  <c r="G78" i="1" s="1"/>
  <c r="H78" i="1" s="1"/>
  <c r="F76" i="1"/>
  <c r="G76" i="1" s="1"/>
  <c r="F74" i="1"/>
  <c r="G74" i="1" s="1"/>
  <c r="H74" i="1" s="1"/>
  <c r="F73" i="1"/>
  <c r="G73" i="1" s="1"/>
  <c r="F72" i="1"/>
  <c r="G72" i="1" s="1"/>
  <c r="F71" i="1"/>
  <c r="G71" i="1" s="1"/>
  <c r="H71" i="1" s="1"/>
  <c r="F69" i="1"/>
  <c r="G69" i="1" s="1"/>
  <c r="H69" i="1" s="1"/>
  <c r="F68" i="1"/>
  <c r="G68" i="1" s="1"/>
  <c r="H68" i="1" s="1"/>
  <c r="F67" i="1"/>
  <c r="G67" i="1" s="1"/>
  <c r="H67" i="1" s="1"/>
  <c r="F66" i="1"/>
  <c r="G66" i="1" s="1"/>
  <c r="H66" i="1" s="1"/>
  <c r="F64" i="1"/>
  <c r="G64" i="1" s="1"/>
  <c r="H64" i="1" s="1"/>
  <c r="F63" i="1"/>
  <c r="G63" i="1" s="1"/>
  <c r="H63" i="1" s="1"/>
  <c r="F62" i="1"/>
  <c r="G62" i="1" s="1"/>
  <c r="H62" i="1" s="1"/>
  <c r="F60" i="1"/>
  <c r="G60" i="1" s="1"/>
  <c r="H60" i="1" s="1"/>
  <c r="F59" i="1"/>
  <c r="G59" i="1" s="1"/>
  <c r="H59" i="1" s="1"/>
  <c r="F58" i="1"/>
  <c r="G58" i="1" s="1"/>
  <c r="H58" i="1" s="1"/>
  <c r="F56" i="1"/>
  <c r="G56" i="1" s="1"/>
  <c r="H56" i="1" s="1"/>
  <c r="F55" i="1"/>
  <c r="G55" i="1" s="1"/>
  <c r="H55" i="1" s="1"/>
  <c r="F54" i="1"/>
  <c r="G54" i="1" s="1"/>
  <c r="H54" i="1" s="1"/>
  <c r="F52" i="1"/>
  <c r="G52" i="1" s="1"/>
  <c r="H52" i="1" s="1"/>
  <c r="F51" i="1"/>
  <c r="G51" i="1" s="1"/>
  <c r="H51" i="1" s="1"/>
  <c r="F50" i="1"/>
  <c r="G50" i="1" s="1"/>
  <c r="H50" i="1" s="1"/>
  <c r="F48" i="1"/>
  <c r="G48" i="1" s="1"/>
  <c r="H48" i="1" s="1"/>
  <c r="F47" i="1"/>
  <c r="G47" i="1" s="1"/>
  <c r="H47" i="1" s="1"/>
  <c r="F46" i="1"/>
  <c r="G46" i="1" s="1"/>
  <c r="H46" i="1" s="1"/>
  <c r="F44" i="1"/>
  <c r="G44" i="1" s="1"/>
  <c r="H44" i="1" s="1"/>
  <c r="F43" i="1"/>
  <c r="G43" i="1" s="1"/>
  <c r="H43" i="1" s="1"/>
  <c r="F42" i="1"/>
  <c r="G42" i="1" s="1"/>
  <c r="H42" i="1" s="1"/>
  <c r="F40" i="1"/>
  <c r="G40" i="1" s="1"/>
  <c r="H40" i="1" s="1"/>
  <c r="F39" i="1"/>
  <c r="G39" i="1" s="1"/>
  <c r="H39" i="1" s="1"/>
  <c r="F38" i="1"/>
  <c r="G38" i="1" s="1"/>
  <c r="H38" i="1" s="1"/>
  <c r="F36" i="1"/>
  <c r="G36" i="1" s="1"/>
  <c r="H36" i="1" s="1"/>
  <c r="F35" i="1"/>
  <c r="G35" i="1" s="1"/>
  <c r="H35" i="1" s="1"/>
  <c r="F34" i="1"/>
  <c r="G34" i="1" s="1"/>
  <c r="H34" i="1" s="1"/>
  <c r="F32" i="1"/>
  <c r="G32" i="1" s="1"/>
  <c r="H32" i="1" s="1"/>
  <c r="F31" i="1"/>
  <c r="G31" i="1" s="1"/>
  <c r="H31" i="1" s="1"/>
  <c r="F30" i="1"/>
  <c r="G30" i="1" s="1"/>
  <c r="H30" i="1" s="1"/>
  <c r="F29" i="1"/>
  <c r="G29" i="1" s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F8" i="1"/>
  <c r="G8" i="1" s="1"/>
  <c r="H8" i="1" s="1"/>
  <c r="F7" i="1"/>
  <c r="G7" i="1" s="1"/>
  <c r="H7" i="1" s="1"/>
  <c r="F6" i="1"/>
  <c r="G6" i="1" s="1"/>
  <c r="H6" i="1" s="1"/>
  <c r="F5" i="1"/>
  <c r="G5" i="1" s="1"/>
  <c r="H5" i="1" s="1"/>
  <c r="H76" i="1" l="1"/>
  <c r="H84" i="1"/>
  <c r="H73" i="1"/>
  <c r="H77" i="1"/>
  <c r="H81" i="1"/>
  <c r="H85" i="1"/>
  <c r="H72" i="1"/>
  <c r="H80" i="1"/>
  <c r="H9" i="1"/>
  <c r="H13" i="1"/>
  <c r="H17" i="1"/>
  <c r="H21" i="1"/>
  <c r="H25" i="1"/>
  <c r="H29" i="1"/>
  <c r="H33" i="1"/>
  <c r="H37" i="1"/>
  <c r="H89" i="1" l="1"/>
</calcChain>
</file>

<file path=xl/sharedStrings.xml><?xml version="1.0" encoding="utf-8"?>
<sst xmlns="http://schemas.openxmlformats.org/spreadsheetml/2006/main" count="96" uniqueCount="96">
  <si>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</si>
  <si>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</si>
  <si>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</si>
  <si>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</si>
  <si>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</si>
  <si>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</si>
  <si>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</si>
  <si>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Valor Unitario a Ofertar</t>
  </si>
  <si>
    <t>Valor Unitario con IVA</t>
  </si>
  <si>
    <t>Valor Total con IVA</t>
  </si>
  <si>
    <t>Balde plástico (12 litros)</t>
  </si>
  <si>
    <t>Bandeja plástica (Extragrande)</t>
  </si>
  <si>
    <t>Caldero (50X30)</t>
  </si>
  <si>
    <t>Canastilla plástica (60x40x13)</t>
  </si>
  <si>
    <t>Cepillo de mano cerdas duras</t>
  </si>
  <si>
    <t>Cepillo largo cerdas duras</t>
  </si>
  <si>
    <t>Cernidor aluminio (Normal)</t>
  </si>
  <si>
    <t>Colador plástico (grande)</t>
  </si>
  <si>
    <t>Congelador 1 puerta 15 pies - Capacidad 70 Kilos</t>
  </si>
  <si>
    <t>Congelador 1 puerta 5pies-Capacidad 30 Kilos</t>
  </si>
  <si>
    <t>Congelador 1 puerta 7pies-Capacidad 45 Kilos</t>
  </si>
  <si>
    <t>Cuchara para servir (aluminio fundido) con hueco</t>
  </si>
  <si>
    <t>Cuchara sopera</t>
  </si>
  <si>
    <t>Cuchillo cocina para cortar carne</t>
  </si>
  <si>
    <t>Cuchillo cocina para cortar verdura</t>
  </si>
  <si>
    <t>Cuchillo cocina para pelar papa</t>
  </si>
  <si>
    <t>Escoba plástica grande</t>
  </si>
  <si>
    <t>Esponja abrasiva</t>
  </si>
  <si>
    <t>Esponja plástica para el lavado de ollas.</t>
  </si>
  <si>
    <t>Estante de depósito</t>
  </si>
  <si>
    <t>Estufa de gas lineal - tres quemadores</t>
  </si>
  <si>
    <t>Jarra plástica (1 o 2 litros)</t>
  </si>
  <si>
    <t>Legumbrera</t>
  </si>
  <si>
    <t>Licuadora Industrial</t>
  </si>
  <si>
    <t>Licuadora no industrial</t>
  </si>
  <si>
    <t>Manguera de gas*</t>
  </si>
  <si>
    <t>Mesa de cafetería plegable</t>
  </si>
  <si>
    <t>Nevera de 336 litros o 12 pies</t>
  </si>
  <si>
    <t>Nevera de 512 litros o 19 pies</t>
  </si>
  <si>
    <t>Olla (aluminio recortado) (# 32 o 24 litros)</t>
  </si>
  <si>
    <t>Olla (aluminio recortado) (# 36 o 36 litros)</t>
  </si>
  <si>
    <t>Olla (aluminio recortado) (# 40 o 50 litros)</t>
  </si>
  <si>
    <t>Olla a presión (10 litros)</t>
  </si>
  <si>
    <t>Olleta (3 litros)</t>
  </si>
  <si>
    <t>Paila (46 cms)</t>
  </si>
  <si>
    <t>Pinzas (Grande)</t>
  </si>
  <si>
    <t>Pipeta de gas de acuerdo a la capacidad del servicio*</t>
  </si>
  <si>
    <t>Plato (para seco)</t>
  </si>
  <si>
    <t>Plato (para sopa)</t>
  </si>
  <si>
    <t>Pocillo</t>
  </si>
  <si>
    <t>Punto ecológico Tres (03) canecas</t>
  </si>
  <si>
    <t>Rallador de acero inoxidable (Corriente)</t>
  </si>
  <si>
    <t>Regulador de gas*</t>
  </si>
  <si>
    <t>Sillas de cafetería</t>
  </si>
  <si>
    <t>Tabla acrílica para picar (Grande)</t>
  </si>
  <si>
    <t>Tabla acrílica para picar (Mediana)</t>
  </si>
  <si>
    <t>Tenedor mesa</t>
  </si>
  <si>
    <t>Tina plástica grande</t>
  </si>
  <si>
    <t>Vaso</t>
  </si>
  <si>
    <t>Asador antiadherente</t>
  </si>
  <si>
    <t>Balde grande de plástico con tapa</t>
  </si>
  <si>
    <t>Batidor de chocolate</t>
  </si>
  <si>
    <t>Botiquin</t>
  </si>
  <si>
    <t>Cucharero</t>
  </si>
  <si>
    <t>Cuchillos para comedor</t>
  </si>
  <si>
    <t>Docena de limpiones</t>
  </si>
  <si>
    <t>Ensaladera</t>
  </si>
  <si>
    <t>Escurridor en acero inoxidable</t>
  </si>
  <si>
    <t>Escurridor para freir</t>
  </si>
  <si>
    <t>Espumadera de aluminio fundido (Pequeña)</t>
  </si>
  <si>
    <t>Exprimidor manual</t>
  </si>
  <si>
    <t>Extintores</t>
  </si>
  <si>
    <t>Juego de ollas</t>
  </si>
  <si>
    <t>Juego de tarros para remesa</t>
  </si>
  <si>
    <t>Estufa enana- Un quemador</t>
  </si>
  <si>
    <t>Tina plástica o mediana</t>
  </si>
  <si>
    <t>Filtro purificador para agua- Comunitario</t>
  </si>
  <si>
    <t>Mesa de trabajo - procesamiento</t>
  </si>
  <si>
    <t>Molino (manual)</t>
  </si>
  <si>
    <t>Olla arrocera grande</t>
  </si>
  <si>
    <t>Platero plástico con tapa</t>
  </si>
  <si>
    <t>Pomas de cinco galones</t>
  </si>
  <si>
    <t>Recipiente de plastico de 1000lts</t>
  </si>
  <si>
    <t>Recogedor de basura de plástico</t>
  </si>
  <si>
    <t>Sarten antiadherent grande</t>
  </si>
  <si>
    <t>Sarten antiadherente mediano</t>
  </si>
  <si>
    <t>Soporte para estufa</t>
  </si>
  <si>
    <t>Soporte para nevera</t>
  </si>
  <si>
    <t>Tanque 500 litros para almacenar agua</t>
  </si>
  <si>
    <t>Termo</t>
  </si>
  <si>
    <t>Procesador de alimentos</t>
  </si>
  <si>
    <t>Cafetera Greca Institucional</t>
  </si>
  <si>
    <t>Filtro purificador para agua- Familiar</t>
  </si>
  <si>
    <t>Balanza Gramera De mesa, máximo de 10 gramos de sensibilidad. Mecánica o digital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</si>
  <si>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sede, en caso aplicar.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
NOTA 3:</t>
    </r>
    <r>
      <rPr>
        <sz val="12"/>
        <color theme="1"/>
        <rFont val="Calibri"/>
        <family val="2"/>
        <scheme val="minor"/>
      </rPr>
      <t xml:space="preserve"> Será responsabilidad del oferente estimar los valores unitarios de cada ítem de acuerdo a sus análisis, la sumatoria de los valores totales no podrá exceder el presupuesto estimado máximo ni debe ser menor al presupuesto estimado mínimo para el presente proceso licitatorio.</t>
    </r>
  </si>
  <si>
    <t>ANEXO No. 11 OFERTA ECONÓMICA
“Dotación de menaje para los restaurantes escolares de las instituciones y centros educativos del municipio de Rionegro, departamento de Santander”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</si>
</sst>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_-;\-* #,##0_-;_-* &quot;-&quot;_-;_-@_-"/>
    <numFmt numFmtId="166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164" fontId="4" fillId="3" borderId="0" xfId="3" applyFont="1" applyFill="1"/>
    <xf numFmtId="164" fontId="4" fillId="3" borderId="0" xfId="0" applyNumberFormat="1" applyFont="1" applyFill="1"/>
    <xf numFmtId="0" fontId="0" fillId="0" borderId="1" xfId="0" applyFont="1" applyFill="1" applyBorder="1" applyAlignment="1">
      <alignment horizontal="left" vertical="center" wrapText="1"/>
    </xf>
    <xf numFmtId="164" fontId="0" fillId="0" borderId="1" xfId="3" applyFont="1" applyFill="1" applyBorder="1" applyAlignment="1">
      <alignment horizontal="justify" vertical="center" wrapText="1"/>
    </xf>
    <xf numFmtId="165" fontId="4" fillId="3" borderId="0" xfId="0" applyNumberFormat="1" applyFont="1" applyFill="1"/>
    <xf numFmtId="0" fontId="0" fillId="0" borderId="1" xfId="0" applyBorder="1" applyAlignment="1">
      <alignment horizontal="center" vertical="center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</xdr:col>
      <xdr:colOff>228600</xdr:colOff>
      <xdr:row>108</xdr:row>
      <xdr:rowOff>38101</xdr:rowOff>
    </xdr:from>
    <xdr:to>
      <xdr:col>7</xdr:col>
      <xdr:colOff>1143000</xdr:colOff>
      <xdr:row>114</xdr:row>
      <xdr:rowOff>142875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022176"/>
          <a:ext cx="7258050" cy="1247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view="pageBreakPreview" zoomScaleNormal="100" zoomScaleSheetLayoutView="100" workbookViewId="0">
      <selection activeCell="M10" sqref="M10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34.140625" style="1" customWidth="1"/>
    <col min="4" max="4" width="13.28515625" style="1" customWidth="1"/>
    <col min="5" max="5" width="14.140625" style="1" customWidth="1"/>
    <col min="6" max="6" width="11.42578125" style="1" customWidth="1"/>
    <col min="7" max="7" width="15.85546875" style="1" customWidth="1"/>
    <col min="8" max="8" width="18.42578125" style="1" customWidth="1"/>
    <col min="9" max="9" width="3" style="1" customWidth="1"/>
    <col min="10" max="10" width="19.7109375" style="1" bestFit="1" customWidth="1"/>
    <col min="11" max="16384" width="11.42578125" style="1"/>
  </cols>
  <sheetData>
    <row r="1" spans="2:8" ht="15" thickBot="1" x14ac:dyDescent="0.25"/>
    <row r="2" spans="2:8" ht="78.75" customHeight="1" thickBot="1" x14ac:dyDescent="0.3">
      <c r="B2" s="37" t="s">
        <v>95</v>
      </c>
      <c r="C2" s="38"/>
      <c r="D2" s="38"/>
      <c r="E2" s="38"/>
      <c r="F2" s="38"/>
      <c r="G2" s="38"/>
      <c r="H2" s="39"/>
    </row>
    <row r="3" spans="2:8" ht="15" x14ac:dyDescent="0.2">
      <c r="B3" s="7"/>
      <c r="C3" s="8"/>
      <c r="D3" s="8"/>
      <c r="E3" s="8"/>
      <c r="F3" s="8"/>
      <c r="G3" s="9"/>
      <c r="H3" s="10"/>
    </row>
    <row r="4" spans="2:8" s="4" customFormat="1" ht="30" x14ac:dyDescent="0.2">
      <c r="B4" s="11" t="s">
        <v>4</v>
      </c>
      <c r="C4" s="3" t="s">
        <v>5</v>
      </c>
      <c r="D4" s="3" t="s">
        <v>6</v>
      </c>
      <c r="E4" s="3" t="s">
        <v>7</v>
      </c>
      <c r="F4" s="3" t="s">
        <v>2</v>
      </c>
      <c r="G4" s="3" t="s">
        <v>8</v>
      </c>
      <c r="H4" s="12" t="s">
        <v>9</v>
      </c>
    </row>
    <row r="5" spans="2:8" s="4" customFormat="1" ht="45" x14ac:dyDescent="0.2">
      <c r="B5" s="13">
        <v>1</v>
      </c>
      <c r="C5" s="33" t="s">
        <v>93</v>
      </c>
      <c r="D5" s="36">
        <v>88</v>
      </c>
      <c r="E5" s="34"/>
      <c r="F5" s="5">
        <f t="shared" ref="F5:F66" si="0">+ROUND((0.19*E5),0)</f>
        <v>0</v>
      </c>
      <c r="G5" s="6">
        <f t="shared" ref="G5:G66" si="1">+ROUND((F5+E5),0)</f>
        <v>0</v>
      </c>
      <c r="H5" s="14">
        <f t="shared" ref="H5:H36" si="2">+ROUND((G5*D5),0)</f>
        <v>0</v>
      </c>
    </row>
    <row r="6" spans="2:8" s="4" customFormat="1" ht="15" x14ac:dyDescent="0.2">
      <c r="B6" s="13">
        <v>2</v>
      </c>
      <c r="C6" s="33" t="s">
        <v>10</v>
      </c>
      <c r="D6" s="36">
        <v>92</v>
      </c>
      <c r="E6" s="34"/>
      <c r="F6" s="5">
        <f t="shared" si="0"/>
        <v>0</v>
      </c>
      <c r="G6" s="6">
        <f t="shared" si="1"/>
        <v>0</v>
      </c>
      <c r="H6" s="14">
        <f t="shared" si="2"/>
        <v>0</v>
      </c>
    </row>
    <row r="7" spans="2:8" s="4" customFormat="1" ht="15" x14ac:dyDescent="0.2">
      <c r="B7" s="13">
        <v>3</v>
      </c>
      <c r="C7" s="33" t="s">
        <v>11</v>
      </c>
      <c r="D7" s="36">
        <v>128</v>
      </c>
      <c r="E7" s="34"/>
      <c r="F7" s="5">
        <f t="shared" si="0"/>
        <v>0</v>
      </c>
      <c r="G7" s="6">
        <f t="shared" si="1"/>
        <v>0</v>
      </c>
      <c r="H7" s="14">
        <f t="shared" si="2"/>
        <v>0</v>
      </c>
    </row>
    <row r="8" spans="2:8" s="4" customFormat="1" ht="15" x14ac:dyDescent="0.2">
      <c r="B8" s="13">
        <v>4</v>
      </c>
      <c r="C8" s="33" t="s">
        <v>12</v>
      </c>
      <c r="D8" s="36">
        <v>91</v>
      </c>
      <c r="E8" s="34"/>
      <c r="F8" s="5">
        <f t="shared" si="0"/>
        <v>0</v>
      </c>
      <c r="G8" s="6">
        <f t="shared" si="1"/>
        <v>0</v>
      </c>
      <c r="H8" s="14">
        <f t="shared" si="2"/>
        <v>0</v>
      </c>
    </row>
    <row r="9" spans="2:8" s="4" customFormat="1" ht="15" x14ac:dyDescent="0.2">
      <c r="B9" s="13">
        <v>5</v>
      </c>
      <c r="C9" s="33" t="s">
        <v>13</v>
      </c>
      <c r="D9" s="36">
        <v>220</v>
      </c>
      <c r="E9" s="34"/>
      <c r="F9" s="5">
        <f t="shared" si="0"/>
        <v>0</v>
      </c>
      <c r="G9" s="6">
        <f t="shared" si="1"/>
        <v>0</v>
      </c>
      <c r="H9" s="14">
        <f t="shared" si="2"/>
        <v>0</v>
      </c>
    </row>
    <row r="10" spans="2:8" s="4" customFormat="1" ht="15" x14ac:dyDescent="0.2">
      <c r="B10" s="13">
        <v>6</v>
      </c>
      <c r="C10" s="33" t="s">
        <v>14</v>
      </c>
      <c r="D10" s="36">
        <v>108</v>
      </c>
      <c r="E10" s="34"/>
      <c r="F10" s="5">
        <f t="shared" si="0"/>
        <v>0</v>
      </c>
      <c r="G10" s="6">
        <f t="shared" si="1"/>
        <v>0</v>
      </c>
      <c r="H10" s="14">
        <f t="shared" si="2"/>
        <v>0</v>
      </c>
    </row>
    <row r="11" spans="2:8" s="4" customFormat="1" ht="15" x14ac:dyDescent="0.2">
      <c r="B11" s="13">
        <v>7</v>
      </c>
      <c r="C11" s="33" t="s">
        <v>15</v>
      </c>
      <c r="D11" s="36">
        <v>108</v>
      </c>
      <c r="E11" s="34"/>
      <c r="F11" s="5">
        <f t="shared" si="0"/>
        <v>0</v>
      </c>
      <c r="G11" s="6">
        <f t="shared" si="1"/>
        <v>0</v>
      </c>
      <c r="H11" s="14">
        <f t="shared" si="2"/>
        <v>0</v>
      </c>
    </row>
    <row r="12" spans="2:8" s="4" customFormat="1" ht="15" x14ac:dyDescent="0.2">
      <c r="B12" s="13">
        <v>8</v>
      </c>
      <c r="C12" s="33" t="s">
        <v>16</v>
      </c>
      <c r="D12" s="36">
        <v>101</v>
      </c>
      <c r="E12" s="34"/>
      <c r="F12" s="5">
        <f t="shared" si="0"/>
        <v>0</v>
      </c>
      <c r="G12" s="6">
        <f t="shared" si="1"/>
        <v>0</v>
      </c>
      <c r="H12" s="14">
        <f t="shared" si="2"/>
        <v>0</v>
      </c>
    </row>
    <row r="13" spans="2:8" s="4" customFormat="1" ht="15" x14ac:dyDescent="0.2">
      <c r="B13" s="13">
        <v>9</v>
      </c>
      <c r="C13" s="33" t="s">
        <v>17</v>
      </c>
      <c r="D13" s="36">
        <v>95</v>
      </c>
      <c r="E13" s="34"/>
      <c r="F13" s="5">
        <f t="shared" si="0"/>
        <v>0</v>
      </c>
      <c r="G13" s="6">
        <f t="shared" si="1"/>
        <v>0</v>
      </c>
      <c r="H13" s="14">
        <f t="shared" si="2"/>
        <v>0</v>
      </c>
    </row>
    <row r="14" spans="2:8" s="4" customFormat="1" ht="30" x14ac:dyDescent="0.2">
      <c r="B14" s="13">
        <v>10</v>
      </c>
      <c r="C14" s="33" t="s">
        <v>18</v>
      </c>
      <c r="D14" s="36">
        <v>5</v>
      </c>
      <c r="E14" s="34"/>
      <c r="F14" s="5">
        <f t="shared" si="0"/>
        <v>0</v>
      </c>
      <c r="G14" s="6">
        <f t="shared" si="1"/>
        <v>0</v>
      </c>
      <c r="H14" s="14">
        <f t="shared" si="2"/>
        <v>0</v>
      </c>
    </row>
    <row r="15" spans="2:8" s="4" customFormat="1" ht="30" x14ac:dyDescent="0.2">
      <c r="B15" s="13">
        <v>11</v>
      </c>
      <c r="C15" s="33" t="s">
        <v>19</v>
      </c>
      <c r="D15" s="36">
        <v>8</v>
      </c>
      <c r="E15" s="34"/>
      <c r="F15" s="5">
        <f t="shared" si="0"/>
        <v>0</v>
      </c>
      <c r="G15" s="6">
        <f t="shared" si="1"/>
        <v>0</v>
      </c>
      <c r="H15" s="14">
        <f t="shared" si="2"/>
        <v>0</v>
      </c>
    </row>
    <row r="16" spans="2:8" s="4" customFormat="1" ht="30" x14ac:dyDescent="0.2">
      <c r="B16" s="13">
        <v>12</v>
      </c>
      <c r="C16" s="33" t="s">
        <v>20</v>
      </c>
      <c r="D16" s="36">
        <v>6</v>
      </c>
      <c r="E16" s="34"/>
      <c r="F16" s="5">
        <f t="shared" si="0"/>
        <v>0</v>
      </c>
      <c r="G16" s="6">
        <f t="shared" si="1"/>
        <v>0</v>
      </c>
      <c r="H16" s="14">
        <f t="shared" si="2"/>
        <v>0</v>
      </c>
    </row>
    <row r="17" spans="2:8" s="4" customFormat="1" ht="30" x14ac:dyDescent="0.2">
      <c r="B17" s="13">
        <v>13</v>
      </c>
      <c r="C17" s="33" t="s">
        <v>21</v>
      </c>
      <c r="D17" s="36">
        <v>103</v>
      </c>
      <c r="E17" s="34"/>
      <c r="F17" s="5">
        <f t="shared" si="0"/>
        <v>0</v>
      </c>
      <c r="G17" s="6">
        <f t="shared" si="1"/>
        <v>0</v>
      </c>
      <c r="H17" s="14">
        <f t="shared" si="2"/>
        <v>0</v>
      </c>
    </row>
    <row r="18" spans="2:8" s="4" customFormat="1" ht="15" x14ac:dyDescent="0.2">
      <c r="B18" s="13">
        <v>14</v>
      </c>
      <c r="C18" s="33" t="s">
        <v>22</v>
      </c>
      <c r="D18" s="36">
        <v>4141</v>
      </c>
      <c r="E18" s="34"/>
      <c r="F18" s="5">
        <f t="shared" si="0"/>
        <v>0</v>
      </c>
      <c r="G18" s="6">
        <f t="shared" si="1"/>
        <v>0</v>
      </c>
      <c r="H18" s="14">
        <f t="shared" si="2"/>
        <v>0</v>
      </c>
    </row>
    <row r="19" spans="2:8" s="4" customFormat="1" ht="15" x14ac:dyDescent="0.2">
      <c r="B19" s="13">
        <v>15</v>
      </c>
      <c r="C19" s="33" t="s">
        <v>23</v>
      </c>
      <c r="D19" s="36">
        <v>109</v>
      </c>
      <c r="E19" s="34"/>
      <c r="F19" s="5">
        <f t="shared" si="0"/>
        <v>0</v>
      </c>
      <c r="G19" s="6">
        <f t="shared" si="1"/>
        <v>0</v>
      </c>
      <c r="H19" s="14">
        <f t="shared" si="2"/>
        <v>0</v>
      </c>
    </row>
    <row r="20" spans="2:8" s="4" customFormat="1" ht="15" x14ac:dyDescent="0.2">
      <c r="B20" s="13">
        <v>16</v>
      </c>
      <c r="C20" s="33" t="s">
        <v>24</v>
      </c>
      <c r="D20" s="36">
        <v>112</v>
      </c>
      <c r="E20" s="34"/>
      <c r="F20" s="5">
        <f t="shared" si="0"/>
        <v>0</v>
      </c>
      <c r="G20" s="6">
        <f t="shared" si="1"/>
        <v>0</v>
      </c>
      <c r="H20" s="14">
        <f t="shared" si="2"/>
        <v>0</v>
      </c>
    </row>
    <row r="21" spans="2:8" s="4" customFormat="1" ht="15" x14ac:dyDescent="0.2">
      <c r="B21" s="13">
        <v>17</v>
      </c>
      <c r="C21" s="33" t="s">
        <v>25</v>
      </c>
      <c r="D21" s="36">
        <v>94</v>
      </c>
      <c r="E21" s="34"/>
      <c r="F21" s="5">
        <f t="shared" si="0"/>
        <v>0</v>
      </c>
      <c r="G21" s="6">
        <f t="shared" si="1"/>
        <v>0</v>
      </c>
      <c r="H21" s="14">
        <f t="shared" si="2"/>
        <v>0</v>
      </c>
    </row>
    <row r="22" spans="2:8" s="4" customFormat="1" ht="15" x14ac:dyDescent="0.2">
      <c r="B22" s="13">
        <v>18</v>
      </c>
      <c r="C22" s="33" t="s">
        <v>26</v>
      </c>
      <c r="D22" s="36">
        <v>102</v>
      </c>
      <c r="E22" s="34"/>
      <c r="F22" s="5">
        <f t="shared" si="0"/>
        <v>0</v>
      </c>
      <c r="G22" s="6">
        <f t="shared" si="1"/>
        <v>0</v>
      </c>
      <c r="H22" s="14">
        <f t="shared" si="2"/>
        <v>0</v>
      </c>
    </row>
    <row r="23" spans="2:8" s="4" customFormat="1" ht="15" x14ac:dyDescent="0.2">
      <c r="B23" s="13">
        <v>19</v>
      </c>
      <c r="C23" s="33" t="s">
        <v>27</v>
      </c>
      <c r="D23" s="36">
        <v>1576</v>
      </c>
      <c r="E23" s="34"/>
      <c r="F23" s="5">
        <f t="shared" si="0"/>
        <v>0</v>
      </c>
      <c r="G23" s="6">
        <f t="shared" si="1"/>
        <v>0</v>
      </c>
      <c r="H23" s="14">
        <f t="shared" si="2"/>
        <v>0</v>
      </c>
    </row>
    <row r="24" spans="2:8" s="4" customFormat="1" ht="30" x14ac:dyDescent="0.2">
      <c r="B24" s="13">
        <v>20</v>
      </c>
      <c r="C24" s="33" t="s">
        <v>28</v>
      </c>
      <c r="D24" s="36">
        <v>1576</v>
      </c>
      <c r="E24" s="34"/>
      <c r="F24" s="5">
        <f t="shared" si="0"/>
        <v>0</v>
      </c>
      <c r="G24" s="6">
        <f t="shared" si="1"/>
        <v>0</v>
      </c>
      <c r="H24" s="14">
        <f t="shared" si="2"/>
        <v>0</v>
      </c>
    </row>
    <row r="25" spans="2:8" s="4" customFormat="1" ht="15" x14ac:dyDescent="0.2">
      <c r="B25" s="13">
        <v>21</v>
      </c>
      <c r="C25" s="33" t="s">
        <v>29</v>
      </c>
      <c r="D25" s="36">
        <v>113</v>
      </c>
      <c r="E25" s="34"/>
      <c r="F25" s="5">
        <f t="shared" si="0"/>
        <v>0</v>
      </c>
      <c r="G25" s="6">
        <f t="shared" si="1"/>
        <v>0</v>
      </c>
      <c r="H25" s="14">
        <f t="shared" si="2"/>
        <v>0</v>
      </c>
    </row>
    <row r="26" spans="2:8" s="4" customFormat="1" ht="30" x14ac:dyDescent="0.2">
      <c r="B26" s="13">
        <v>22</v>
      </c>
      <c r="C26" s="33" t="s">
        <v>30</v>
      </c>
      <c r="D26" s="36">
        <v>88</v>
      </c>
      <c r="E26" s="34"/>
      <c r="F26" s="5">
        <f t="shared" si="0"/>
        <v>0</v>
      </c>
      <c r="G26" s="6">
        <f t="shared" si="1"/>
        <v>0</v>
      </c>
      <c r="H26" s="14">
        <f t="shared" si="2"/>
        <v>0</v>
      </c>
    </row>
    <row r="27" spans="2:8" s="4" customFormat="1" ht="15" x14ac:dyDescent="0.2">
      <c r="B27" s="13">
        <v>23</v>
      </c>
      <c r="C27" s="33" t="s">
        <v>74</v>
      </c>
      <c r="D27" s="36">
        <v>19</v>
      </c>
      <c r="E27" s="34"/>
      <c r="F27" s="5">
        <f t="shared" si="0"/>
        <v>0</v>
      </c>
      <c r="G27" s="6">
        <f t="shared" si="1"/>
        <v>0</v>
      </c>
      <c r="H27" s="14">
        <f t="shared" si="2"/>
        <v>0</v>
      </c>
    </row>
    <row r="28" spans="2:8" s="4" customFormat="1" ht="15" x14ac:dyDescent="0.2">
      <c r="B28" s="13">
        <v>24</v>
      </c>
      <c r="C28" s="33" t="s">
        <v>31</v>
      </c>
      <c r="D28" s="36">
        <v>161</v>
      </c>
      <c r="E28" s="34"/>
      <c r="F28" s="5">
        <f t="shared" si="0"/>
        <v>0</v>
      </c>
      <c r="G28" s="6">
        <f t="shared" si="1"/>
        <v>0</v>
      </c>
      <c r="H28" s="14">
        <f t="shared" si="2"/>
        <v>0</v>
      </c>
    </row>
    <row r="29" spans="2:8" s="4" customFormat="1" ht="15" x14ac:dyDescent="0.2">
      <c r="B29" s="13">
        <v>25</v>
      </c>
      <c r="C29" s="33" t="s">
        <v>32</v>
      </c>
      <c r="D29" s="36">
        <v>111</v>
      </c>
      <c r="E29" s="34"/>
      <c r="F29" s="5">
        <f t="shared" si="0"/>
        <v>0</v>
      </c>
      <c r="G29" s="6">
        <f t="shared" si="1"/>
        <v>0</v>
      </c>
      <c r="H29" s="14">
        <f t="shared" si="2"/>
        <v>0</v>
      </c>
    </row>
    <row r="30" spans="2:8" s="4" customFormat="1" ht="15" x14ac:dyDescent="0.2">
      <c r="B30" s="13">
        <v>26</v>
      </c>
      <c r="C30" s="33" t="s">
        <v>33</v>
      </c>
      <c r="D30" s="36">
        <v>11</v>
      </c>
      <c r="E30" s="34"/>
      <c r="F30" s="5">
        <f t="shared" si="0"/>
        <v>0</v>
      </c>
      <c r="G30" s="6">
        <f t="shared" si="1"/>
        <v>0</v>
      </c>
      <c r="H30" s="14">
        <f t="shared" si="2"/>
        <v>0</v>
      </c>
    </row>
    <row r="31" spans="2:8" s="4" customFormat="1" ht="15" x14ac:dyDescent="0.2">
      <c r="B31" s="13">
        <v>27</v>
      </c>
      <c r="C31" s="33" t="s">
        <v>34</v>
      </c>
      <c r="D31" s="36">
        <v>80</v>
      </c>
      <c r="E31" s="34"/>
      <c r="F31" s="5">
        <f t="shared" si="0"/>
        <v>0</v>
      </c>
      <c r="G31" s="6">
        <f t="shared" si="1"/>
        <v>0</v>
      </c>
      <c r="H31" s="14">
        <f t="shared" si="2"/>
        <v>0</v>
      </c>
    </row>
    <row r="32" spans="2:8" s="4" customFormat="1" ht="15" x14ac:dyDescent="0.2">
      <c r="B32" s="13">
        <v>28</v>
      </c>
      <c r="C32" s="33" t="s">
        <v>35</v>
      </c>
      <c r="D32" s="36">
        <v>86</v>
      </c>
      <c r="E32" s="34"/>
      <c r="F32" s="5">
        <f t="shared" si="0"/>
        <v>0</v>
      </c>
      <c r="G32" s="6">
        <f t="shared" si="1"/>
        <v>0</v>
      </c>
      <c r="H32" s="14">
        <f t="shared" si="2"/>
        <v>0</v>
      </c>
    </row>
    <row r="33" spans="2:8" s="4" customFormat="1" ht="15" x14ac:dyDescent="0.2">
      <c r="B33" s="13">
        <v>29</v>
      </c>
      <c r="C33" s="33" t="s">
        <v>36</v>
      </c>
      <c r="D33" s="36">
        <v>480</v>
      </c>
      <c r="E33" s="34"/>
      <c r="F33" s="5">
        <f t="shared" si="0"/>
        <v>0</v>
      </c>
      <c r="G33" s="6">
        <f t="shared" si="1"/>
        <v>0</v>
      </c>
      <c r="H33" s="14">
        <f t="shared" si="2"/>
        <v>0</v>
      </c>
    </row>
    <row r="34" spans="2:8" s="4" customFormat="1" ht="15" x14ac:dyDescent="0.2">
      <c r="B34" s="13">
        <v>30</v>
      </c>
      <c r="C34" s="33" t="s">
        <v>37</v>
      </c>
      <c r="D34" s="36">
        <v>69</v>
      </c>
      <c r="E34" s="34"/>
      <c r="F34" s="5">
        <f t="shared" si="0"/>
        <v>0</v>
      </c>
      <c r="G34" s="6">
        <f t="shared" si="1"/>
        <v>0</v>
      </c>
      <c r="H34" s="14">
        <f t="shared" si="2"/>
        <v>0</v>
      </c>
    </row>
    <row r="35" spans="2:8" s="4" customFormat="1" ht="15" x14ac:dyDescent="0.2">
      <c r="B35" s="13">
        <v>31</v>
      </c>
      <c r="C35" s="33" t="s">
        <v>38</v>
      </c>
      <c r="D35" s="36">
        <v>11</v>
      </c>
      <c r="E35" s="34"/>
      <c r="F35" s="5">
        <f t="shared" si="0"/>
        <v>0</v>
      </c>
      <c r="G35" s="6">
        <f t="shared" si="1"/>
        <v>0</v>
      </c>
      <c r="H35" s="14">
        <f t="shared" si="2"/>
        <v>0</v>
      </c>
    </row>
    <row r="36" spans="2:8" s="4" customFormat="1" ht="30" x14ac:dyDescent="0.2">
      <c r="B36" s="13">
        <v>32</v>
      </c>
      <c r="C36" s="33" t="s">
        <v>39</v>
      </c>
      <c r="D36" s="36">
        <v>120</v>
      </c>
      <c r="E36" s="34"/>
      <c r="F36" s="5">
        <f t="shared" si="0"/>
        <v>0</v>
      </c>
      <c r="G36" s="6">
        <f t="shared" si="1"/>
        <v>0</v>
      </c>
      <c r="H36" s="14">
        <f t="shared" si="2"/>
        <v>0</v>
      </c>
    </row>
    <row r="37" spans="2:8" s="4" customFormat="1" ht="30" x14ac:dyDescent="0.2">
      <c r="B37" s="13">
        <v>33</v>
      </c>
      <c r="C37" s="33" t="s">
        <v>40</v>
      </c>
      <c r="D37" s="36">
        <v>94</v>
      </c>
      <c r="E37" s="34"/>
      <c r="F37" s="5">
        <f t="shared" si="0"/>
        <v>0</v>
      </c>
      <c r="G37" s="6">
        <f t="shared" si="1"/>
        <v>0</v>
      </c>
      <c r="H37" s="14">
        <f t="shared" ref="H37:H68" si="3">+ROUND((G37*D37),0)</f>
        <v>0</v>
      </c>
    </row>
    <row r="38" spans="2:8" s="4" customFormat="1" ht="30" x14ac:dyDescent="0.2">
      <c r="B38" s="13">
        <v>34</v>
      </c>
      <c r="C38" s="33" t="s">
        <v>41</v>
      </c>
      <c r="D38" s="36">
        <v>25</v>
      </c>
      <c r="E38" s="34"/>
      <c r="F38" s="5">
        <f t="shared" si="0"/>
        <v>0</v>
      </c>
      <c r="G38" s="6">
        <f t="shared" si="1"/>
        <v>0</v>
      </c>
      <c r="H38" s="14">
        <f t="shared" si="3"/>
        <v>0</v>
      </c>
    </row>
    <row r="39" spans="2:8" s="4" customFormat="1" ht="15" x14ac:dyDescent="0.2">
      <c r="B39" s="13">
        <v>35</v>
      </c>
      <c r="C39" s="33" t="s">
        <v>42</v>
      </c>
      <c r="D39" s="36">
        <v>85</v>
      </c>
      <c r="E39" s="34"/>
      <c r="F39" s="5">
        <f t="shared" si="0"/>
        <v>0</v>
      </c>
      <c r="G39" s="6">
        <f t="shared" si="1"/>
        <v>0</v>
      </c>
      <c r="H39" s="14">
        <f t="shared" si="3"/>
        <v>0</v>
      </c>
    </row>
    <row r="40" spans="2:8" s="4" customFormat="1" ht="15" x14ac:dyDescent="0.2">
      <c r="B40" s="13">
        <v>36</v>
      </c>
      <c r="C40" s="33" t="s">
        <v>43</v>
      </c>
      <c r="D40" s="36">
        <v>118</v>
      </c>
      <c r="E40" s="34"/>
      <c r="F40" s="5">
        <f t="shared" si="0"/>
        <v>0</v>
      </c>
      <c r="G40" s="6">
        <f t="shared" si="1"/>
        <v>0</v>
      </c>
      <c r="H40" s="14">
        <f t="shared" si="3"/>
        <v>0</v>
      </c>
    </row>
    <row r="41" spans="2:8" s="4" customFormat="1" ht="15" x14ac:dyDescent="0.2">
      <c r="B41" s="13">
        <v>37</v>
      </c>
      <c r="C41" s="33" t="s">
        <v>44</v>
      </c>
      <c r="D41" s="36">
        <v>145</v>
      </c>
      <c r="E41" s="34"/>
      <c r="F41" s="5">
        <f t="shared" si="0"/>
        <v>0</v>
      </c>
      <c r="G41" s="6">
        <f t="shared" si="1"/>
        <v>0</v>
      </c>
      <c r="H41" s="14">
        <f t="shared" si="3"/>
        <v>0</v>
      </c>
    </row>
    <row r="42" spans="2:8" s="4" customFormat="1" ht="15" x14ac:dyDescent="0.2">
      <c r="B42" s="13">
        <v>38</v>
      </c>
      <c r="C42" s="33" t="s">
        <v>45</v>
      </c>
      <c r="D42" s="36">
        <v>111</v>
      </c>
      <c r="E42" s="34"/>
      <c r="F42" s="5">
        <f t="shared" si="0"/>
        <v>0</v>
      </c>
      <c r="G42" s="6">
        <f t="shared" si="1"/>
        <v>0</v>
      </c>
      <c r="H42" s="14">
        <f t="shared" si="3"/>
        <v>0</v>
      </c>
    </row>
    <row r="43" spans="2:8" s="4" customFormat="1" ht="30" x14ac:dyDescent="0.2">
      <c r="B43" s="13">
        <v>39</v>
      </c>
      <c r="C43" s="33" t="s">
        <v>46</v>
      </c>
      <c r="D43" s="36">
        <v>87</v>
      </c>
      <c r="E43" s="34"/>
      <c r="F43" s="5">
        <f t="shared" si="0"/>
        <v>0</v>
      </c>
      <c r="G43" s="6">
        <f t="shared" si="1"/>
        <v>0</v>
      </c>
      <c r="H43" s="14">
        <f t="shared" si="3"/>
        <v>0</v>
      </c>
    </row>
    <row r="44" spans="2:8" s="4" customFormat="1" ht="15" x14ac:dyDescent="0.2">
      <c r="B44" s="13">
        <v>40</v>
      </c>
      <c r="C44" s="33" t="s">
        <v>47</v>
      </c>
      <c r="D44" s="36">
        <v>4156</v>
      </c>
      <c r="E44" s="34"/>
      <c r="F44" s="5">
        <f t="shared" si="0"/>
        <v>0</v>
      </c>
      <c r="G44" s="6">
        <f t="shared" si="1"/>
        <v>0</v>
      </c>
      <c r="H44" s="14">
        <f t="shared" si="3"/>
        <v>0</v>
      </c>
    </row>
    <row r="45" spans="2:8" s="4" customFormat="1" ht="15" x14ac:dyDescent="0.2">
      <c r="B45" s="13">
        <v>41</v>
      </c>
      <c r="C45" s="33" t="s">
        <v>48</v>
      </c>
      <c r="D45" s="36">
        <v>4146</v>
      </c>
      <c r="E45" s="34"/>
      <c r="F45" s="5">
        <f t="shared" si="0"/>
        <v>0</v>
      </c>
      <c r="G45" s="6">
        <f t="shared" si="1"/>
        <v>0</v>
      </c>
      <c r="H45" s="14">
        <f t="shared" si="3"/>
        <v>0</v>
      </c>
    </row>
    <row r="46" spans="2:8" s="4" customFormat="1" ht="15" x14ac:dyDescent="0.2">
      <c r="B46" s="13">
        <v>42</v>
      </c>
      <c r="C46" s="33" t="s">
        <v>49</v>
      </c>
      <c r="D46" s="36">
        <v>4156</v>
      </c>
      <c r="E46" s="34"/>
      <c r="F46" s="5">
        <f t="shared" si="0"/>
        <v>0</v>
      </c>
      <c r="G46" s="6">
        <f t="shared" si="1"/>
        <v>0</v>
      </c>
      <c r="H46" s="14">
        <f t="shared" si="3"/>
        <v>0</v>
      </c>
    </row>
    <row r="47" spans="2:8" s="4" customFormat="1" ht="15" x14ac:dyDescent="0.2">
      <c r="B47" s="13">
        <v>43</v>
      </c>
      <c r="C47" s="33" t="s">
        <v>50</v>
      </c>
      <c r="D47" s="36">
        <v>88</v>
      </c>
      <c r="E47" s="34"/>
      <c r="F47" s="5">
        <f t="shared" si="0"/>
        <v>0</v>
      </c>
      <c r="G47" s="6">
        <f t="shared" si="1"/>
        <v>0</v>
      </c>
      <c r="H47" s="14">
        <f t="shared" si="3"/>
        <v>0</v>
      </c>
    </row>
    <row r="48" spans="2:8" s="4" customFormat="1" ht="30" x14ac:dyDescent="0.2">
      <c r="B48" s="13">
        <v>44</v>
      </c>
      <c r="C48" s="33" t="s">
        <v>51</v>
      </c>
      <c r="D48" s="36">
        <v>95</v>
      </c>
      <c r="E48" s="34"/>
      <c r="F48" s="5">
        <f t="shared" si="0"/>
        <v>0</v>
      </c>
      <c r="G48" s="6">
        <f t="shared" si="1"/>
        <v>0</v>
      </c>
      <c r="H48" s="14">
        <f t="shared" si="3"/>
        <v>0</v>
      </c>
    </row>
    <row r="49" spans="2:8" s="4" customFormat="1" ht="15" x14ac:dyDescent="0.2">
      <c r="B49" s="13">
        <v>45</v>
      </c>
      <c r="C49" s="33" t="s">
        <v>52</v>
      </c>
      <c r="D49" s="36">
        <v>86</v>
      </c>
      <c r="E49" s="34"/>
      <c r="F49" s="5">
        <f t="shared" si="0"/>
        <v>0</v>
      </c>
      <c r="G49" s="6">
        <f t="shared" si="1"/>
        <v>0</v>
      </c>
      <c r="H49" s="14">
        <f t="shared" si="3"/>
        <v>0</v>
      </c>
    </row>
    <row r="50" spans="2:8" s="4" customFormat="1" ht="15" x14ac:dyDescent="0.2">
      <c r="B50" s="13">
        <v>46</v>
      </c>
      <c r="C50" s="33" t="s">
        <v>53</v>
      </c>
      <c r="D50" s="36">
        <v>3837</v>
      </c>
      <c r="E50" s="34"/>
      <c r="F50" s="5">
        <f t="shared" si="0"/>
        <v>0</v>
      </c>
      <c r="G50" s="6">
        <f t="shared" si="1"/>
        <v>0</v>
      </c>
      <c r="H50" s="14">
        <f t="shared" si="3"/>
        <v>0</v>
      </c>
    </row>
    <row r="51" spans="2:8" s="4" customFormat="1" ht="15" x14ac:dyDescent="0.2">
      <c r="B51" s="13">
        <v>47</v>
      </c>
      <c r="C51" s="33" t="s">
        <v>54</v>
      </c>
      <c r="D51" s="36">
        <v>94</v>
      </c>
      <c r="E51" s="34"/>
      <c r="F51" s="5">
        <f t="shared" si="0"/>
        <v>0</v>
      </c>
      <c r="G51" s="6">
        <f t="shared" si="1"/>
        <v>0</v>
      </c>
      <c r="H51" s="14">
        <f t="shared" si="3"/>
        <v>0</v>
      </c>
    </row>
    <row r="52" spans="2:8" s="4" customFormat="1" ht="15" x14ac:dyDescent="0.2">
      <c r="B52" s="13">
        <v>48</v>
      </c>
      <c r="C52" s="33" t="s">
        <v>55</v>
      </c>
      <c r="D52" s="36">
        <v>92</v>
      </c>
      <c r="E52" s="34"/>
      <c r="F52" s="5">
        <f t="shared" si="0"/>
        <v>0</v>
      </c>
      <c r="G52" s="6">
        <f t="shared" si="1"/>
        <v>0</v>
      </c>
      <c r="H52" s="14">
        <f t="shared" si="3"/>
        <v>0</v>
      </c>
    </row>
    <row r="53" spans="2:8" s="4" customFormat="1" ht="15" x14ac:dyDescent="0.2">
      <c r="B53" s="13">
        <v>49</v>
      </c>
      <c r="C53" s="33" t="s">
        <v>56</v>
      </c>
      <c r="D53" s="36">
        <v>4147</v>
      </c>
      <c r="E53" s="34"/>
      <c r="F53" s="5">
        <f t="shared" si="0"/>
        <v>0</v>
      </c>
      <c r="G53" s="6">
        <f t="shared" si="1"/>
        <v>0</v>
      </c>
      <c r="H53" s="14">
        <f t="shared" si="3"/>
        <v>0</v>
      </c>
    </row>
    <row r="54" spans="2:8" s="4" customFormat="1" ht="15" x14ac:dyDescent="0.2">
      <c r="B54" s="13">
        <v>50</v>
      </c>
      <c r="C54" s="33" t="s">
        <v>57</v>
      </c>
      <c r="D54" s="36">
        <v>80</v>
      </c>
      <c r="E54" s="34"/>
      <c r="F54" s="5">
        <f t="shared" si="0"/>
        <v>0</v>
      </c>
      <c r="G54" s="6">
        <f t="shared" si="1"/>
        <v>0</v>
      </c>
      <c r="H54" s="14">
        <f t="shared" si="3"/>
        <v>0</v>
      </c>
    </row>
    <row r="55" spans="2:8" s="4" customFormat="1" ht="15" x14ac:dyDescent="0.2">
      <c r="B55" s="13">
        <v>51</v>
      </c>
      <c r="C55" s="33" t="s">
        <v>75</v>
      </c>
      <c r="D55" s="36">
        <v>150</v>
      </c>
      <c r="E55" s="34"/>
      <c r="F55" s="5">
        <f t="shared" si="0"/>
        <v>0</v>
      </c>
      <c r="G55" s="6">
        <f t="shared" si="1"/>
        <v>0</v>
      </c>
      <c r="H55" s="14">
        <f t="shared" si="3"/>
        <v>0</v>
      </c>
    </row>
    <row r="56" spans="2:8" s="4" customFormat="1" ht="15" x14ac:dyDescent="0.2">
      <c r="B56" s="13">
        <v>52</v>
      </c>
      <c r="C56" s="33" t="s">
        <v>58</v>
      </c>
      <c r="D56" s="36">
        <v>4100</v>
      </c>
      <c r="E56" s="34"/>
      <c r="F56" s="5">
        <f t="shared" si="0"/>
        <v>0</v>
      </c>
      <c r="G56" s="6">
        <f t="shared" si="1"/>
        <v>0</v>
      </c>
      <c r="H56" s="14">
        <f t="shared" si="3"/>
        <v>0</v>
      </c>
    </row>
    <row r="57" spans="2:8" s="4" customFormat="1" ht="15" x14ac:dyDescent="0.2">
      <c r="B57" s="13">
        <v>53</v>
      </c>
      <c r="C57" s="33" t="s">
        <v>59</v>
      </c>
      <c r="D57" s="36">
        <v>108</v>
      </c>
      <c r="E57" s="34"/>
      <c r="F57" s="5">
        <f t="shared" si="0"/>
        <v>0</v>
      </c>
      <c r="G57" s="6">
        <f t="shared" si="1"/>
        <v>0</v>
      </c>
      <c r="H57" s="14">
        <f t="shared" si="3"/>
        <v>0</v>
      </c>
    </row>
    <row r="58" spans="2:8" s="4" customFormat="1" ht="15" x14ac:dyDescent="0.2">
      <c r="B58" s="13">
        <v>54</v>
      </c>
      <c r="C58" s="33" t="s">
        <v>60</v>
      </c>
      <c r="D58" s="36">
        <v>96</v>
      </c>
      <c r="E58" s="34"/>
      <c r="F58" s="5">
        <f t="shared" si="0"/>
        <v>0</v>
      </c>
      <c r="G58" s="6">
        <f t="shared" si="1"/>
        <v>0</v>
      </c>
      <c r="H58" s="14">
        <f t="shared" si="3"/>
        <v>0</v>
      </c>
    </row>
    <row r="59" spans="2:8" s="4" customFormat="1" ht="15" x14ac:dyDescent="0.2">
      <c r="B59" s="13">
        <v>55</v>
      </c>
      <c r="C59" s="33" t="s">
        <v>61</v>
      </c>
      <c r="D59" s="36">
        <v>116</v>
      </c>
      <c r="E59" s="34"/>
      <c r="F59" s="5">
        <f t="shared" si="0"/>
        <v>0</v>
      </c>
      <c r="G59" s="6">
        <f t="shared" si="1"/>
        <v>0</v>
      </c>
      <c r="H59" s="14">
        <f t="shared" si="3"/>
        <v>0</v>
      </c>
    </row>
    <row r="60" spans="2:8" s="4" customFormat="1" ht="15" x14ac:dyDescent="0.2">
      <c r="B60" s="13">
        <v>56</v>
      </c>
      <c r="C60" s="33" t="s">
        <v>62</v>
      </c>
      <c r="D60" s="36">
        <v>88</v>
      </c>
      <c r="E60" s="34"/>
      <c r="F60" s="5">
        <f t="shared" si="0"/>
        <v>0</v>
      </c>
      <c r="G60" s="6">
        <f t="shared" si="1"/>
        <v>0</v>
      </c>
      <c r="H60" s="14">
        <f t="shared" si="3"/>
        <v>0</v>
      </c>
    </row>
    <row r="61" spans="2:8" s="4" customFormat="1" ht="15" x14ac:dyDescent="0.2">
      <c r="B61" s="13">
        <v>57</v>
      </c>
      <c r="C61" s="33" t="s">
        <v>63</v>
      </c>
      <c r="D61" s="36">
        <v>218</v>
      </c>
      <c r="E61" s="34"/>
      <c r="F61" s="5">
        <f t="shared" si="0"/>
        <v>0</v>
      </c>
      <c r="G61" s="6">
        <f t="shared" si="1"/>
        <v>0</v>
      </c>
      <c r="H61" s="14">
        <f t="shared" si="3"/>
        <v>0</v>
      </c>
    </row>
    <row r="62" spans="2:8" s="4" customFormat="1" ht="15" x14ac:dyDescent="0.2">
      <c r="B62" s="13">
        <v>58</v>
      </c>
      <c r="C62" s="33" t="s">
        <v>64</v>
      </c>
      <c r="D62" s="36">
        <v>4156</v>
      </c>
      <c r="E62" s="34"/>
      <c r="F62" s="5">
        <f t="shared" si="0"/>
        <v>0</v>
      </c>
      <c r="G62" s="6">
        <f t="shared" si="1"/>
        <v>0</v>
      </c>
      <c r="H62" s="14">
        <f t="shared" si="3"/>
        <v>0</v>
      </c>
    </row>
    <row r="63" spans="2:8" s="4" customFormat="1" ht="15" x14ac:dyDescent="0.2">
      <c r="B63" s="13">
        <v>59</v>
      </c>
      <c r="C63" s="33" t="s">
        <v>65</v>
      </c>
      <c r="D63" s="36">
        <v>200</v>
      </c>
      <c r="E63" s="34"/>
      <c r="F63" s="5">
        <f t="shared" si="0"/>
        <v>0</v>
      </c>
      <c r="G63" s="6">
        <f t="shared" si="1"/>
        <v>0</v>
      </c>
      <c r="H63" s="14">
        <f t="shared" si="3"/>
        <v>0</v>
      </c>
    </row>
    <row r="64" spans="2:8" s="4" customFormat="1" ht="15" x14ac:dyDescent="0.2">
      <c r="B64" s="13">
        <v>60</v>
      </c>
      <c r="C64" s="33" t="s">
        <v>66</v>
      </c>
      <c r="D64" s="36">
        <v>146</v>
      </c>
      <c r="E64" s="34"/>
      <c r="F64" s="5">
        <f t="shared" si="0"/>
        <v>0</v>
      </c>
      <c r="G64" s="6">
        <f t="shared" si="1"/>
        <v>0</v>
      </c>
      <c r="H64" s="14">
        <f t="shared" si="3"/>
        <v>0</v>
      </c>
    </row>
    <row r="65" spans="2:8" s="4" customFormat="1" ht="15" x14ac:dyDescent="0.2">
      <c r="B65" s="13">
        <v>61</v>
      </c>
      <c r="C65" s="33" t="s">
        <v>67</v>
      </c>
      <c r="D65" s="36">
        <v>113</v>
      </c>
      <c r="E65" s="34"/>
      <c r="F65" s="5">
        <f t="shared" si="0"/>
        <v>0</v>
      </c>
      <c r="G65" s="6">
        <f t="shared" si="1"/>
        <v>0</v>
      </c>
      <c r="H65" s="14">
        <f t="shared" si="3"/>
        <v>0</v>
      </c>
    </row>
    <row r="66" spans="2:8" s="4" customFormat="1" ht="15" x14ac:dyDescent="0.2">
      <c r="B66" s="13">
        <v>62</v>
      </c>
      <c r="C66" s="33" t="s">
        <v>68</v>
      </c>
      <c r="D66" s="36">
        <v>109</v>
      </c>
      <c r="E66" s="34"/>
      <c r="F66" s="5">
        <f t="shared" si="0"/>
        <v>0</v>
      </c>
      <c r="G66" s="6">
        <f t="shared" si="1"/>
        <v>0</v>
      </c>
      <c r="H66" s="14">
        <f t="shared" si="3"/>
        <v>0</v>
      </c>
    </row>
    <row r="67" spans="2:8" s="4" customFormat="1" ht="30" x14ac:dyDescent="0.2">
      <c r="B67" s="13">
        <v>63</v>
      </c>
      <c r="C67" s="33" t="s">
        <v>69</v>
      </c>
      <c r="D67" s="36">
        <v>96</v>
      </c>
      <c r="E67" s="34"/>
      <c r="F67" s="5">
        <f t="shared" ref="F67:F86" si="4">+ROUND((0.19*E67),0)</f>
        <v>0</v>
      </c>
      <c r="G67" s="6">
        <f t="shared" ref="G67:G86" si="5">+ROUND((F67+E67),0)</f>
        <v>0</v>
      </c>
      <c r="H67" s="14">
        <f t="shared" si="3"/>
        <v>0</v>
      </c>
    </row>
    <row r="68" spans="2:8" s="4" customFormat="1" ht="15" x14ac:dyDescent="0.2">
      <c r="B68" s="13">
        <v>64</v>
      </c>
      <c r="C68" s="33" t="s">
        <v>70</v>
      </c>
      <c r="D68" s="36">
        <v>110</v>
      </c>
      <c r="E68" s="34"/>
      <c r="F68" s="5">
        <f t="shared" si="4"/>
        <v>0</v>
      </c>
      <c r="G68" s="6">
        <f t="shared" si="5"/>
        <v>0</v>
      </c>
      <c r="H68" s="14">
        <f t="shared" si="3"/>
        <v>0</v>
      </c>
    </row>
    <row r="69" spans="2:8" s="4" customFormat="1" ht="15" x14ac:dyDescent="0.2">
      <c r="B69" s="13">
        <v>65</v>
      </c>
      <c r="C69" s="33" t="s">
        <v>71</v>
      </c>
      <c r="D69" s="36">
        <v>88</v>
      </c>
      <c r="E69" s="34"/>
      <c r="F69" s="5">
        <f t="shared" si="4"/>
        <v>0</v>
      </c>
      <c r="G69" s="6">
        <f t="shared" si="5"/>
        <v>0</v>
      </c>
      <c r="H69" s="14">
        <f t="shared" ref="H69:H100" si="6">+ROUND((G69*D69),0)</f>
        <v>0</v>
      </c>
    </row>
    <row r="70" spans="2:8" s="4" customFormat="1" ht="30" x14ac:dyDescent="0.2">
      <c r="B70" s="13">
        <v>66</v>
      </c>
      <c r="C70" s="33" t="s">
        <v>76</v>
      </c>
      <c r="D70" s="36">
        <v>54</v>
      </c>
      <c r="E70" s="34"/>
      <c r="F70" s="5">
        <f t="shared" si="4"/>
        <v>0</v>
      </c>
      <c r="G70" s="6">
        <f t="shared" si="5"/>
        <v>0</v>
      </c>
      <c r="H70" s="14">
        <f t="shared" si="6"/>
        <v>0</v>
      </c>
    </row>
    <row r="71" spans="2:8" s="4" customFormat="1" ht="15" x14ac:dyDescent="0.2">
      <c r="B71" s="13">
        <v>67</v>
      </c>
      <c r="C71" s="33" t="s">
        <v>72</v>
      </c>
      <c r="D71" s="36">
        <v>99</v>
      </c>
      <c r="E71" s="34"/>
      <c r="F71" s="5">
        <f t="shared" si="4"/>
        <v>0</v>
      </c>
      <c r="G71" s="6">
        <f t="shared" si="5"/>
        <v>0</v>
      </c>
      <c r="H71" s="14">
        <f t="shared" si="6"/>
        <v>0</v>
      </c>
    </row>
    <row r="72" spans="2:8" s="4" customFormat="1" ht="15" x14ac:dyDescent="0.2">
      <c r="B72" s="13">
        <v>68</v>
      </c>
      <c r="C72" s="33" t="s">
        <v>73</v>
      </c>
      <c r="D72" s="36">
        <v>114</v>
      </c>
      <c r="E72" s="34"/>
      <c r="F72" s="5">
        <f t="shared" si="4"/>
        <v>0</v>
      </c>
      <c r="G72" s="6">
        <f t="shared" si="5"/>
        <v>0</v>
      </c>
      <c r="H72" s="14">
        <f t="shared" si="6"/>
        <v>0</v>
      </c>
    </row>
    <row r="73" spans="2:8" s="4" customFormat="1" ht="15" x14ac:dyDescent="0.2">
      <c r="B73" s="13">
        <v>69</v>
      </c>
      <c r="C73" s="33" t="s">
        <v>77</v>
      </c>
      <c r="D73" s="36">
        <v>107</v>
      </c>
      <c r="E73" s="34"/>
      <c r="F73" s="5">
        <f t="shared" si="4"/>
        <v>0</v>
      </c>
      <c r="G73" s="6">
        <f t="shared" si="5"/>
        <v>0</v>
      </c>
      <c r="H73" s="14">
        <f t="shared" si="6"/>
        <v>0</v>
      </c>
    </row>
    <row r="74" spans="2:8" s="4" customFormat="1" ht="15" x14ac:dyDescent="0.2">
      <c r="B74" s="13">
        <v>70</v>
      </c>
      <c r="C74" s="33" t="s">
        <v>78</v>
      </c>
      <c r="D74" s="36">
        <v>94</v>
      </c>
      <c r="E74" s="34"/>
      <c r="F74" s="5">
        <f t="shared" si="4"/>
        <v>0</v>
      </c>
      <c r="G74" s="6">
        <f t="shared" si="5"/>
        <v>0</v>
      </c>
      <c r="H74" s="14">
        <f t="shared" si="6"/>
        <v>0</v>
      </c>
    </row>
    <row r="75" spans="2:8" s="4" customFormat="1" ht="15" x14ac:dyDescent="0.2">
      <c r="B75" s="13">
        <v>71</v>
      </c>
      <c r="C75" s="33" t="s">
        <v>79</v>
      </c>
      <c r="D75" s="36">
        <v>95</v>
      </c>
      <c r="E75" s="34"/>
      <c r="F75" s="5">
        <f t="shared" si="4"/>
        <v>0</v>
      </c>
      <c r="G75" s="6">
        <f t="shared" si="5"/>
        <v>0</v>
      </c>
      <c r="H75" s="14">
        <f t="shared" si="6"/>
        <v>0</v>
      </c>
    </row>
    <row r="76" spans="2:8" s="4" customFormat="1" ht="15" x14ac:dyDescent="0.2">
      <c r="B76" s="13">
        <v>72</v>
      </c>
      <c r="C76" s="33" t="s">
        <v>80</v>
      </c>
      <c r="D76" s="36">
        <v>123</v>
      </c>
      <c r="E76" s="34"/>
      <c r="F76" s="5">
        <f t="shared" si="4"/>
        <v>0</v>
      </c>
      <c r="G76" s="6">
        <f t="shared" si="5"/>
        <v>0</v>
      </c>
      <c r="H76" s="14">
        <f t="shared" si="6"/>
        <v>0</v>
      </c>
    </row>
    <row r="77" spans="2:8" s="4" customFormat="1" ht="15" x14ac:dyDescent="0.2">
      <c r="B77" s="13">
        <v>73</v>
      </c>
      <c r="C77" s="33" t="s">
        <v>81</v>
      </c>
      <c r="D77" s="36">
        <v>199</v>
      </c>
      <c r="E77" s="34"/>
      <c r="F77" s="5">
        <f t="shared" si="4"/>
        <v>0</v>
      </c>
      <c r="G77" s="6">
        <f t="shared" si="5"/>
        <v>0</v>
      </c>
      <c r="H77" s="14">
        <f t="shared" si="6"/>
        <v>0</v>
      </c>
    </row>
    <row r="78" spans="2:8" s="4" customFormat="1" ht="15" x14ac:dyDescent="0.2">
      <c r="B78" s="13">
        <v>74</v>
      </c>
      <c r="C78" s="33" t="s">
        <v>82</v>
      </c>
      <c r="D78" s="36">
        <v>92</v>
      </c>
      <c r="E78" s="34"/>
      <c r="F78" s="5">
        <f t="shared" si="4"/>
        <v>0</v>
      </c>
      <c r="G78" s="6">
        <f t="shared" si="5"/>
        <v>0</v>
      </c>
      <c r="H78" s="14">
        <f t="shared" si="6"/>
        <v>0</v>
      </c>
    </row>
    <row r="79" spans="2:8" s="4" customFormat="1" ht="15" x14ac:dyDescent="0.2">
      <c r="B79" s="13">
        <v>75</v>
      </c>
      <c r="C79" s="33" t="s">
        <v>83</v>
      </c>
      <c r="D79" s="36">
        <v>93</v>
      </c>
      <c r="E79" s="34"/>
      <c r="F79" s="5">
        <f t="shared" si="4"/>
        <v>0</v>
      </c>
      <c r="G79" s="6">
        <f t="shared" si="5"/>
        <v>0</v>
      </c>
      <c r="H79" s="14">
        <f t="shared" si="6"/>
        <v>0</v>
      </c>
    </row>
    <row r="80" spans="2:8" s="4" customFormat="1" ht="15" x14ac:dyDescent="0.2">
      <c r="B80" s="13">
        <v>76</v>
      </c>
      <c r="C80" s="33" t="s">
        <v>84</v>
      </c>
      <c r="D80" s="36">
        <v>116</v>
      </c>
      <c r="E80" s="34"/>
      <c r="F80" s="5">
        <f t="shared" si="4"/>
        <v>0</v>
      </c>
      <c r="G80" s="6">
        <f t="shared" si="5"/>
        <v>0</v>
      </c>
      <c r="H80" s="14">
        <f t="shared" si="6"/>
        <v>0</v>
      </c>
    </row>
    <row r="81" spans="1:10" s="4" customFormat="1" ht="15" x14ac:dyDescent="0.2">
      <c r="B81" s="13">
        <v>77</v>
      </c>
      <c r="C81" s="33" t="s">
        <v>85</v>
      </c>
      <c r="D81" s="36">
        <v>116</v>
      </c>
      <c r="E81" s="34"/>
      <c r="F81" s="5">
        <f t="shared" si="4"/>
        <v>0</v>
      </c>
      <c r="G81" s="6">
        <f t="shared" si="5"/>
        <v>0</v>
      </c>
      <c r="H81" s="14">
        <f t="shared" si="6"/>
        <v>0</v>
      </c>
    </row>
    <row r="82" spans="1:10" s="4" customFormat="1" ht="15" x14ac:dyDescent="0.2">
      <c r="B82" s="13">
        <v>78</v>
      </c>
      <c r="C82" s="33" t="s">
        <v>86</v>
      </c>
      <c r="D82" s="36">
        <v>103</v>
      </c>
      <c r="E82" s="34"/>
      <c r="F82" s="5">
        <f t="shared" si="4"/>
        <v>0</v>
      </c>
      <c r="G82" s="6">
        <f t="shared" si="5"/>
        <v>0</v>
      </c>
      <c r="H82" s="14">
        <f t="shared" si="6"/>
        <v>0</v>
      </c>
    </row>
    <row r="83" spans="1:10" s="4" customFormat="1" ht="15" x14ac:dyDescent="0.2">
      <c r="B83" s="13">
        <v>79</v>
      </c>
      <c r="C83" s="33" t="s">
        <v>87</v>
      </c>
      <c r="D83" s="36">
        <v>83</v>
      </c>
      <c r="E83" s="34"/>
      <c r="F83" s="5">
        <f t="shared" si="4"/>
        <v>0</v>
      </c>
      <c r="G83" s="6">
        <f t="shared" si="5"/>
        <v>0</v>
      </c>
      <c r="H83" s="14">
        <f t="shared" si="6"/>
        <v>0</v>
      </c>
    </row>
    <row r="84" spans="1:10" s="4" customFormat="1" ht="30" x14ac:dyDescent="0.2">
      <c r="B84" s="13">
        <v>80</v>
      </c>
      <c r="C84" s="33" t="s">
        <v>88</v>
      </c>
      <c r="D84" s="36">
        <v>18</v>
      </c>
      <c r="E84" s="34"/>
      <c r="F84" s="5">
        <f t="shared" si="4"/>
        <v>0</v>
      </c>
      <c r="G84" s="6">
        <f t="shared" si="5"/>
        <v>0</v>
      </c>
      <c r="H84" s="14">
        <f t="shared" si="6"/>
        <v>0</v>
      </c>
    </row>
    <row r="85" spans="1:10" s="4" customFormat="1" ht="15" x14ac:dyDescent="0.2">
      <c r="B85" s="13">
        <v>81</v>
      </c>
      <c r="C85" s="33" t="s">
        <v>89</v>
      </c>
      <c r="D85" s="36">
        <v>101</v>
      </c>
      <c r="E85" s="34"/>
      <c r="F85" s="5">
        <f t="shared" si="4"/>
        <v>0</v>
      </c>
      <c r="G85" s="6">
        <f t="shared" si="5"/>
        <v>0</v>
      </c>
      <c r="H85" s="14">
        <f t="shared" si="6"/>
        <v>0</v>
      </c>
    </row>
    <row r="86" spans="1:10" s="4" customFormat="1" ht="15" x14ac:dyDescent="0.2">
      <c r="B86" s="13">
        <v>82</v>
      </c>
      <c r="C86" s="33" t="s">
        <v>90</v>
      </c>
      <c r="D86" s="36">
        <v>93</v>
      </c>
      <c r="E86" s="34"/>
      <c r="F86" s="5">
        <f t="shared" si="4"/>
        <v>0</v>
      </c>
      <c r="G86" s="6">
        <f t="shared" si="5"/>
        <v>0</v>
      </c>
      <c r="H86" s="14">
        <f t="shared" si="6"/>
        <v>0</v>
      </c>
    </row>
    <row r="87" spans="1:10" s="4" customFormat="1" ht="15" x14ac:dyDescent="0.2">
      <c r="B87" s="13">
        <v>83</v>
      </c>
      <c r="C87" s="33" t="s">
        <v>91</v>
      </c>
      <c r="D87" s="36">
        <v>16</v>
      </c>
      <c r="E87" s="34"/>
      <c r="F87" s="5">
        <f t="shared" ref="F87:F88" si="7">+ROUND((0.19*E87),0)</f>
        <v>0</v>
      </c>
      <c r="G87" s="6">
        <f t="shared" ref="G87:G88" si="8">+ROUND((F87+E87),0)</f>
        <v>0</v>
      </c>
      <c r="H87" s="14">
        <f t="shared" si="6"/>
        <v>0</v>
      </c>
    </row>
    <row r="88" spans="1:10" s="4" customFormat="1" ht="15" x14ac:dyDescent="0.2">
      <c r="B88" s="13">
        <v>84</v>
      </c>
      <c r="C88" s="33" t="s">
        <v>92</v>
      </c>
      <c r="D88" s="36">
        <v>34</v>
      </c>
      <c r="E88" s="34"/>
      <c r="F88" s="5">
        <f t="shared" si="7"/>
        <v>0</v>
      </c>
      <c r="G88" s="6">
        <f t="shared" si="8"/>
        <v>0</v>
      </c>
      <c r="H88" s="14">
        <f t="shared" si="6"/>
        <v>0</v>
      </c>
    </row>
    <row r="89" spans="1:10" ht="15" x14ac:dyDescent="0.25">
      <c r="B89" s="15"/>
      <c r="C89" s="43" t="s">
        <v>3</v>
      </c>
      <c r="D89" s="44"/>
      <c r="E89" s="44"/>
      <c r="F89" s="44"/>
      <c r="G89" s="45"/>
      <c r="H89" s="16">
        <f>ROUND(SUM(H5:H88),0)</f>
        <v>0</v>
      </c>
      <c r="I89" s="31"/>
      <c r="J89" s="31"/>
    </row>
    <row r="90" spans="1:10" ht="15" x14ac:dyDescent="0.2">
      <c r="B90" s="7"/>
      <c r="C90" s="8"/>
      <c r="D90" s="8"/>
      <c r="E90" s="8"/>
      <c r="F90" s="8"/>
      <c r="G90" s="9"/>
      <c r="H90" s="10"/>
      <c r="I90" s="35"/>
      <c r="J90" s="32"/>
    </row>
    <row r="91" spans="1:10" ht="15.75" x14ac:dyDescent="0.25">
      <c r="A91" s="2"/>
      <c r="B91" s="17"/>
      <c r="C91" s="18"/>
      <c r="D91" s="18"/>
      <c r="E91" s="18"/>
      <c r="F91" s="18"/>
      <c r="G91" s="9"/>
      <c r="H91" s="10"/>
      <c r="J91" s="32"/>
    </row>
    <row r="92" spans="1:10" ht="15" customHeight="1" x14ac:dyDescent="0.2">
      <c r="B92" s="40" t="s">
        <v>94</v>
      </c>
      <c r="C92" s="41"/>
      <c r="D92" s="41"/>
      <c r="E92" s="41"/>
      <c r="F92" s="41"/>
      <c r="G92" s="41"/>
      <c r="H92" s="42"/>
    </row>
    <row r="93" spans="1:10" ht="15" customHeight="1" x14ac:dyDescent="0.2">
      <c r="B93" s="40"/>
      <c r="C93" s="41"/>
      <c r="D93" s="41"/>
      <c r="E93" s="41"/>
      <c r="F93" s="41"/>
      <c r="G93" s="41"/>
      <c r="H93" s="42"/>
    </row>
    <row r="94" spans="1:10" ht="15" customHeight="1" x14ac:dyDescent="0.2">
      <c r="B94" s="40"/>
      <c r="C94" s="41"/>
      <c r="D94" s="41"/>
      <c r="E94" s="41"/>
      <c r="F94" s="41"/>
      <c r="G94" s="41"/>
      <c r="H94" s="42"/>
    </row>
    <row r="95" spans="1:10" ht="15" customHeight="1" x14ac:dyDescent="0.2">
      <c r="B95" s="40"/>
      <c r="C95" s="41"/>
      <c r="D95" s="41"/>
      <c r="E95" s="41"/>
      <c r="F95" s="41"/>
      <c r="G95" s="41"/>
      <c r="H95" s="42"/>
    </row>
    <row r="96" spans="1:10" ht="15" customHeight="1" x14ac:dyDescent="0.2">
      <c r="B96" s="40"/>
      <c r="C96" s="41"/>
      <c r="D96" s="41"/>
      <c r="E96" s="41"/>
      <c r="F96" s="41"/>
      <c r="G96" s="41"/>
      <c r="H96" s="42"/>
    </row>
    <row r="97" spans="2:8" ht="15" customHeight="1" x14ac:dyDescent="0.2">
      <c r="B97" s="40"/>
      <c r="C97" s="41"/>
      <c r="D97" s="41"/>
      <c r="E97" s="41"/>
      <c r="F97" s="41"/>
      <c r="G97" s="41"/>
      <c r="H97" s="42"/>
    </row>
    <row r="98" spans="2:8" ht="15" customHeight="1" x14ac:dyDescent="0.2">
      <c r="B98" s="40"/>
      <c r="C98" s="41"/>
      <c r="D98" s="41"/>
      <c r="E98" s="41"/>
      <c r="F98" s="41"/>
      <c r="G98" s="41"/>
      <c r="H98" s="42"/>
    </row>
    <row r="99" spans="2:8" ht="15" customHeight="1" x14ac:dyDescent="0.2">
      <c r="B99" s="40"/>
      <c r="C99" s="41"/>
      <c r="D99" s="41"/>
      <c r="E99" s="41"/>
      <c r="F99" s="41"/>
      <c r="G99" s="41"/>
      <c r="H99" s="42"/>
    </row>
    <row r="100" spans="2:8" ht="15" customHeight="1" x14ac:dyDescent="0.2">
      <c r="B100" s="40"/>
      <c r="C100" s="41"/>
      <c r="D100" s="41"/>
      <c r="E100" s="41"/>
      <c r="F100" s="41"/>
      <c r="G100" s="41"/>
      <c r="H100" s="42"/>
    </row>
    <row r="101" spans="2:8" ht="15" customHeight="1" x14ac:dyDescent="0.2">
      <c r="B101" s="40"/>
      <c r="C101" s="41"/>
      <c r="D101" s="41"/>
      <c r="E101" s="41"/>
      <c r="F101" s="41"/>
      <c r="G101" s="41"/>
      <c r="H101" s="42"/>
    </row>
    <row r="102" spans="2:8" ht="14.25" customHeight="1" x14ac:dyDescent="0.2">
      <c r="B102" s="40"/>
      <c r="C102" s="41"/>
      <c r="D102" s="41"/>
      <c r="E102" s="41"/>
      <c r="F102" s="41"/>
      <c r="G102" s="41"/>
      <c r="H102" s="42"/>
    </row>
    <row r="103" spans="2:8" ht="14.25" customHeight="1" x14ac:dyDescent="0.2">
      <c r="B103" s="40"/>
      <c r="C103" s="41"/>
      <c r="D103" s="41"/>
      <c r="E103" s="41"/>
      <c r="F103" s="41"/>
      <c r="G103" s="41"/>
      <c r="H103" s="42"/>
    </row>
    <row r="104" spans="2:8" ht="42" customHeight="1" x14ac:dyDescent="0.2">
      <c r="B104" s="40"/>
      <c r="C104" s="41"/>
      <c r="D104" s="41"/>
      <c r="E104" s="41"/>
      <c r="F104" s="41"/>
      <c r="G104" s="41"/>
      <c r="H104" s="42"/>
    </row>
    <row r="105" spans="2:8" ht="15" customHeight="1" x14ac:dyDescent="0.2">
      <c r="B105" s="19"/>
      <c r="C105" s="20"/>
      <c r="D105" s="20"/>
      <c r="E105" s="20"/>
      <c r="F105" s="20"/>
      <c r="G105" s="20"/>
      <c r="H105" s="21"/>
    </row>
    <row r="106" spans="2:8" ht="15.75" x14ac:dyDescent="0.25">
      <c r="B106" s="22"/>
      <c r="C106" s="23"/>
      <c r="D106" s="23"/>
      <c r="E106" s="23"/>
      <c r="F106" s="23"/>
      <c r="G106" s="24"/>
      <c r="H106" s="25"/>
    </row>
    <row r="107" spans="2:8" ht="15.75" x14ac:dyDescent="0.25">
      <c r="B107" s="22"/>
      <c r="C107" s="23" t="s">
        <v>1</v>
      </c>
      <c r="D107" s="23"/>
      <c r="E107" s="23"/>
      <c r="F107" s="23"/>
      <c r="G107" s="24"/>
      <c r="H107" s="25"/>
    </row>
    <row r="108" spans="2:8" ht="15.75" x14ac:dyDescent="0.25">
      <c r="B108" s="22"/>
      <c r="C108" s="23" t="s">
        <v>0</v>
      </c>
      <c r="D108" s="23"/>
      <c r="E108" s="23"/>
      <c r="F108" s="23"/>
      <c r="G108" s="24"/>
      <c r="H108" s="25"/>
    </row>
    <row r="109" spans="2:8" ht="15.75" x14ac:dyDescent="0.25">
      <c r="B109" s="22"/>
      <c r="C109" s="23"/>
      <c r="D109" s="23"/>
      <c r="E109" s="23"/>
      <c r="F109" s="23"/>
      <c r="G109" s="24"/>
      <c r="H109" s="25"/>
    </row>
    <row r="110" spans="2:8" ht="15.75" x14ac:dyDescent="0.25">
      <c r="B110" s="22"/>
      <c r="C110" s="23"/>
      <c r="D110" s="23"/>
      <c r="E110" s="23"/>
      <c r="F110" s="23"/>
      <c r="G110" s="24"/>
      <c r="H110" s="25"/>
    </row>
    <row r="111" spans="2:8" ht="15" x14ac:dyDescent="0.25">
      <c r="B111" s="26"/>
      <c r="C111" s="24"/>
      <c r="D111" s="24"/>
      <c r="E111" s="24"/>
      <c r="F111" s="24"/>
      <c r="G111" s="24"/>
      <c r="H111" s="25"/>
    </row>
    <row r="112" spans="2:8" ht="15" x14ac:dyDescent="0.25">
      <c r="B112" s="26"/>
      <c r="C112" s="24"/>
      <c r="D112" s="24"/>
      <c r="E112" s="24"/>
      <c r="F112" s="24"/>
      <c r="G112" s="24"/>
      <c r="H112" s="25"/>
    </row>
    <row r="113" spans="2:8" x14ac:dyDescent="0.2">
      <c r="B113" s="27"/>
      <c r="C113" s="9"/>
      <c r="D113" s="9"/>
      <c r="E113" s="9"/>
      <c r="F113" s="9"/>
      <c r="G113" s="9"/>
      <c r="H113" s="10"/>
    </row>
    <row r="114" spans="2:8" x14ac:dyDescent="0.2">
      <c r="B114" s="27"/>
      <c r="C114" s="9"/>
      <c r="D114" s="9"/>
      <c r="E114" s="9"/>
      <c r="F114" s="9"/>
      <c r="G114" s="9"/>
      <c r="H114" s="10"/>
    </row>
    <row r="115" spans="2:8" x14ac:dyDescent="0.2">
      <c r="B115" s="27"/>
      <c r="C115" s="9"/>
      <c r="D115" s="9"/>
      <c r="E115" s="9"/>
      <c r="F115" s="9"/>
      <c r="G115" s="9"/>
      <c r="H115" s="10"/>
    </row>
    <row r="116" spans="2:8" x14ac:dyDescent="0.2">
      <c r="B116" s="27"/>
      <c r="C116" s="9"/>
      <c r="D116" s="9"/>
      <c r="E116" s="9"/>
      <c r="F116" s="9"/>
      <c r="G116" s="9"/>
      <c r="H116" s="10"/>
    </row>
    <row r="117" spans="2:8" x14ac:dyDescent="0.2">
      <c r="B117" s="27"/>
      <c r="C117" s="9"/>
      <c r="D117" s="9"/>
      <c r="E117" s="9"/>
      <c r="F117" s="9"/>
      <c r="G117" s="9"/>
      <c r="H117" s="10"/>
    </row>
    <row r="118" spans="2:8" ht="15" thickBot="1" x14ac:dyDescent="0.25">
      <c r="B118" s="28"/>
      <c r="C118" s="29"/>
      <c r="D118" s="29"/>
      <c r="E118" s="29"/>
      <c r="F118" s="29"/>
      <c r="G118" s="29"/>
      <c r="H118" s="30"/>
    </row>
  </sheetData>
  <mergeCells count="3">
    <mergeCell ref="B2:H2"/>
    <mergeCell ref="B92:H104"/>
    <mergeCell ref="C89:G89"/>
  </mergeCells>
  <pageMargins left="0.7" right="0.7" top="0.75" bottom="0.75" header="0.3" footer="0.3"/>
  <pageSetup scale="42" orientation="landscape" r:id="rId1"/>
  <rowBreaks count="1" manualBreakCount="1">
    <brk id="4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11</vt:lpstr>
      <vt:lpstr>'Anexo 11'!Área_de_impresión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Gomez Gomez Lina Paola</cp:lastModifiedBy>
  <cp:lastPrinted>2021-04-21T17:58:01Z</cp:lastPrinted>
  <dcterms:created xsi:type="dcterms:W3CDTF">2019-07-18T15:13:55Z</dcterms:created>
  <dcterms:modified xsi:type="dcterms:W3CDTF">2021-09-08T15:29:12Z</dcterms:modified>
</cp:coreProperties>
</file>