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Usuario\Desktop\ART21\Estruc\FCP2303deadline\versiones_0904\Apicola_Cienaga\"/>
    </mc:Choice>
  </mc:AlternateContent>
  <xr:revisionPtr revIDLastSave="0" documentId="13_ncr:1_{68283CFD-E55B-4DC9-9330-C554CAAE0A61}" xr6:coauthVersionLast="45" xr6:coauthVersionMax="46" xr10:uidLastSave="{00000000-0000-0000-0000-000000000000}"/>
  <bookViews>
    <workbookView xWindow="9690" yWindow="45" windowWidth="10710" windowHeight="10470" xr2:uid="{00000000-000D-0000-FFFF-FFFF00000000}"/>
  </bookViews>
  <sheets>
    <sheet name="Presupuesto" sheetId="1" r:id="rId1"/>
    <sheet name="Observaciones" sheetId="3" r:id="rId2"/>
  </sheets>
  <definedNames>
    <definedName name="__123Graph_ACOSVSPRE" localSheetId="0">#REF!</definedName>
    <definedName name="__123Graph_ACOSVSPRE">#REF!</definedName>
    <definedName name="__123Graph_AEXISPRE" localSheetId="0">#REF!</definedName>
    <definedName name="__123Graph_AEXISPRE">#REF!</definedName>
    <definedName name="__123Graph_APREPVBLA" localSheetId="0">#REF!</definedName>
    <definedName name="__123Graph_APREPVBLA">#REF!</definedName>
    <definedName name="__123Graph_BCOSVSPRE" localSheetId="0">#REF!</definedName>
    <definedName name="__123Graph_BCOSVSPRE">#REF!</definedName>
    <definedName name="__123Graph_BEXISPRE" localSheetId="0">#REF!</definedName>
    <definedName name="__123Graph_BEXISPRE">#REF!</definedName>
    <definedName name="__123Graph_BPREPVBLA" localSheetId="0">#REF!</definedName>
    <definedName name="__123Graph_BPREPVBLA">#REF!</definedName>
    <definedName name="__123Graph_XCOSVSPRE" localSheetId="0">#REF!</definedName>
    <definedName name="__123Graph_XCOSVSPRE">#REF!</definedName>
    <definedName name="__123Graph_XEXISPRE" localSheetId="0">#REF!</definedName>
    <definedName name="__123Graph_XEXISPRE">#REF!</definedName>
    <definedName name="__123Graph_XPREPVBLA" localSheetId="0">#REF!</definedName>
    <definedName name="__123Graph_XPREPVBLA">#REF!</definedName>
    <definedName name="__sel10" localSheetId="0">#REF!</definedName>
    <definedName name="__sel10">#REF!</definedName>
    <definedName name="__sel11" localSheetId="0">#REF!</definedName>
    <definedName name="__sel11">#REF!</definedName>
    <definedName name="__sel12" localSheetId="0">#REF!</definedName>
    <definedName name="__sel12">#REF!</definedName>
    <definedName name="__sel13" localSheetId="0">#REF!</definedName>
    <definedName name="__sel13">#REF!</definedName>
    <definedName name="__sel14" localSheetId="0">#REF!</definedName>
    <definedName name="__sel14">#REF!</definedName>
    <definedName name="__sel15" localSheetId="0">#REF!</definedName>
    <definedName name="__sel15">#REF!</definedName>
    <definedName name="__sel16" localSheetId="0">#REF!</definedName>
    <definedName name="__sel16">#REF!</definedName>
    <definedName name="__sel17" localSheetId="0">#REF!</definedName>
    <definedName name="__sel17">#REF!</definedName>
    <definedName name="__sel7" localSheetId="0">#REF!</definedName>
    <definedName name="__sel7">#REF!</definedName>
    <definedName name="__sel8" localSheetId="0">#REF!</definedName>
    <definedName name="__sel8">#REF!</definedName>
    <definedName name="__tot2" localSheetId="0">#REF!</definedName>
    <definedName name="__tot2">#REF!</definedName>
    <definedName name="__tot3" localSheetId="0">#REF!</definedName>
    <definedName name="__tot3">#REF!</definedName>
    <definedName name="_C" localSheetId="0">#REF!</definedName>
    <definedName name="_C">#REF!</definedName>
    <definedName name="_Fill" localSheetId="0">#REF!</definedName>
    <definedName name="_Fill">#REF!</definedName>
    <definedName name="_Ind1" localSheetId="0">#REF!</definedName>
    <definedName name="_Ind1">#REF!</definedName>
    <definedName name="_Ind2" localSheetId="0">#REF!</definedName>
    <definedName name="_Ind2">#REF!</definedName>
    <definedName name="_Ind3" localSheetId="0">#REF!</definedName>
    <definedName name="_Ind3">#REF!</definedName>
    <definedName name="_Ind4" localSheetId="0">#REF!</definedName>
    <definedName name="_Ind4">#REF!</definedName>
    <definedName name="_Ind5" localSheetId="0">#REF!</definedName>
    <definedName name="_Ind5">#REF!</definedName>
    <definedName name="_Ind6" localSheetId="0">#REF!</definedName>
    <definedName name="_Ind6">#REF!</definedName>
    <definedName name="_Ind7" localSheetId="0">#REF!</definedName>
    <definedName name="_Ind7">#REF!</definedName>
    <definedName name="_Ind8" localSheetId="0">#REF!</definedName>
    <definedName name="_Ind8">#REF!</definedName>
    <definedName name="_ipc1" localSheetId="0">#REF!</definedName>
    <definedName name="_ipc1">#REF!</definedName>
    <definedName name="_ipc2" localSheetId="0">#REF!</definedName>
    <definedName name="_ipc2">#REF!</definedName>
    <definedName name="_ipc3" localSheetId="0">#REF!</definedName>
    <definedName name="_ipc3">#REF!</definedName>
    <definedName name="_ipc4" localSheetId="0">#REF!</definedName>
    <definedName name="_ipc4">#REF!</definedName>
    <definedName name="_ipc5" localSheetId="0">#REF!</definedName>
    <definedName name="_ipc5">#REF!</definedName>
    <definedName name="_Regression_Out" localSheetId="0">#REF!</definedName>
    <definedName name="_Regression_Out">#REF!</definedName>
    <definedName name="_Regression_X" localSheetId="0">#REF!</definedName>
    <definedName name="_Regression_X">#REF!</definedName>
    <definedName name="_Regression_Y" localSheetId="0">#REF!</definedName>
    <definedName name="_Regression_Y">#REF!</definedName>
    <definedName name="_sel1" localSheetId="0">#REF!</definedName>
    <definedName name="_sel1">#REF!</definedName>
    <definedName name="_sel18" localSheetId="0">#REF!</definedName>
    <definedName name="_sel18">#REF!</definedName>
    <definedName name="_sel2" localSheetId="0">#REF!</definedName>
    <definedName name="_sel2">#REF!</definedName>
    <definedName name="_sel21" localSheetId="0">#REF!</definedName>
    <definedName name="_sel21">#REF!</definedName>
    <definedName name="_sel22" localSheetId="0">#REF!</definedName>
    <definedName name="_sel22">#REF!</definedName>
    <definedName name="_sel3" localSheetId="0">#REF!</definedName>
    <definedName name="_sel3">#REF!</definedName>
    <definedName name="_sel4" localSheetId="0">#REF!</definedName>
    <definedName name="_sel4">#REF!</definedName>
    <definedName name="_sel5" localSheetId="0">#REF!</definedName>
    <definedName name="_sel5">#REF!</definedName>
    <definedName name="_sel6" localSheetId="0">#REF!</definedName>
    <definedName name="_sel6">#REF!</definedName>
    <definedName name="_sel9" localSheetId="0">#REF!</definedName>
    <definedName name="_sel9">#REF!</definedName>
    <definedName name="_TBL3" localSheetId="0">#REF!</definedName>
    <definedName name="_TBL3">#REF!</definedName>
    <definedName name="_vu2" localSheetId="0">#REF!</definedName>
    <definedName name="_vu2">#REF!</definedName>
    <definedName name="A_IMPRESIÓN_IM" localSheetId="0">#REF!</definedName>
    <definedName name="A_IMPRESIÓN_IM">#REF!</definedName>
    <definedName name="AB" localSheetId="0">#REF!</definedName>
    <definedName name="AB">#REF!</definedName>
    <definedName name="adad" localSheetId="0">#REF!</definedName>
    <definedName name="adad">#REF!</definedName>
    <definedName name="adada" localSheetId="0">#REF!</definedName>
    <definedName name="adada">#REF!</definedName>
    <definedName name="add" localSheetId="0">#REF!</definedName>
    <definedName name="add">#REF!</definedName>
    <definedName name="ADMINISTRA" localSheetId="0">#REF!</definedName>
    <definedName name="ADMINISTRA">#REF!</definedName>
    <definedName name="ADMINSTRA" localSheetId="0">#REF!</definedName>
    <definedName name="ADMINSTRA">#REF!</definedName>
    <definedName name="ADMON" localSheetId="0">#REF!</definedName>
    <definedName name="ADMON">#REF!</definedName>
    <definedName name="admons" localSheetId="0">#REF!</definedName>
    <definedName name="admons">#REF!</definedName>
    <definedName name="adsasadd" localSheetId="0">#REF!</definedName>
    <definedName name="adsasadd">#REF!</definedName>
    <definedName name="aewrw" localSheetId="0">#REF!</definedName>
    <definedName name="aewrw">#REF!</definedName>
    <definedName name="alkor" localSheetId="0">#REF!</definedName>
    <definedName name="alkor">#REF!</definedName>
    <definedName name="alternativa" localSheetId="0">#REF!</definedName>
    <definedName name="alternativa">#REF!</definedName>
    <definedName name="alternativa1" localSheetId="0">#REF!</definedName>
    <definedName name="alternativa1">#REF!</definedName>
    <definedName name="alternativa2" localSheetId="0">#REF!</definedName>
    <definedName name="alternativa2">#REF!</definedName>
    <definedName name="alternativa3" localSheetId="0">#REF!</definedName>
    <definedName name="alternativa3">#REF!</definedName>
    <definedName name="ALTERNATIVAS" localSheetId="0">#REF!</definedName>
    <definedName name="ALTERNATIVAS">#REF!</definedName>
    <definedName name="AlternativaSeleccionada" localSheetId="0">#REF!</definedName>
    <definedName name="AlternativaSeleccionada">#REF!</definedName>
    <definedName name="Area" localSheetId="0">#REF!</definedName>
    <definedName name="Area">#REF!</definedName>
    <definedName name="ARRIENDO" localSheetId="0">#REF!</definedName>
    <definedName name="ARRIENDO">#REF!</definedName>
    <definedName name="ASISTENCIA" localSheetId="0">#REF!</definedName>
    <definedName name="ASISTENCIA">#REF!</definedName>
    <definedName name="Award" localSheetId="0">#REF!</definedName>
    <definedName name="Award">#REF!</definedName>
    <definedName name="B">#REF!</definedName>
    <definedName name="Balance_Impr1" localSheetId="0">#REF!</definedName>
    <definedName name="Balance_Impr1">#REF!</definedName>
    <definedName name="Balance_Impr2" localSheetId="0">#REF!</definedName>
    <definedName name="Balance_Impr2">#REF!</definedName>
    <definedName name="bcaeinicial2" localSheetId="0">#REF!</definedName>
    <definedName name="bcaeinicial2">#REF!</definedName>
    <definedName name="bcaeinicial3" localSheetId="0">#REF!</definedName>
    <definedName name="bcaeinicial3">#REF!</definedName>
    <definedName name="bcaminicial2" localSheetId="0">#REF!</definedName>
    <definedName name="bcaminicial2">#REF!</definedName>
    <definedName name="bcaminicial3" localSheetId="0">#REF!</definedName>
    <definedName name="bcaminicial3">#REF!</definedName>
    <definedName name="BienesOperacion" localSheetId="0">#REF!</definedName>
    <definedName name="BienesOperacion">#REF!</definedName>
    <definedName name="BienesProdCP" localSheetId="0">#REF!</definedName>
    <definedName name="BienesProdCP">#REF!</definedName>
    <definedName name="BienesProdSP" localSheetId="0">#REF!</definedName>
    <definedName name="BienesProdSP">#REF!</definedName>
    <definedName name="BienesProduccion" localSheetId="0">#REF!</definedName>
    <definedName name="BienesProduccion">#REF!</definedName>
    <definedName name="C_" localSheetId="0">#REF!</definedName>
    <definedName name="C_">#REF!</definedName>
    <definedName name="caep" localSheetId="0">#REF!</definedName>
    <definedName name="caep">#REF!</definedName>
    <definedName name="caep2" localSheetId="0">#REF!</definedName>
    <definedName name="caep2">#REF!</definedName>
    <definedName name="caep3" localSheetId="0">#REF!</definedName>
    <definedName name="caep3">#REF!</definedName>
    <definedName name="caes" localSheetId="0">#REF!</definedName>
    <definedName name="caes">#REF!</definedName>
    <definedName name="caes2" localSheetId="0">#REF!</definedName>
    <definedName name="caes2">#REF!</definedName>
    <definedName name="caes3" localSheetId="0">#REF!</definedName>
    <definedName name="caes3">#REF!</definedName>
    <definedName name="caesx" localSheetId="0">#REF!</definedName>
    <definedName name="caesx">#REF!</definedName>
    <definedName name="CambioInversion" localSheetId="0">#REF!</definedName>
    <definedName name="CambioInversion">#REF!</definedName>
    <definedName name="celda0" localSheetId="0">#REF!</definedName>
    <definedName name="celda0">#REF!</definedName>
    <definedName name="celda1" localSheetId="0">#REF!</definedName>
    <definedName name="celda1">#REF!</definedName>
    <definedName name="celda10" localSheetId="0">#REF!</definedName>
    <definedName name="celda10">#REF!</definedName>
    <definedName name="celda10a" localSheetId="0">#REF!</definedName>
    <definedName name="celda10a">#REF!</definedName>
    <definedName name="celda10b" localSheetId="0">#REF!</definedName>
    <definedName name="celda10b">#REF!</definedName>
    <definedName name="celda10c" localSheetId="0">#REF!</definedName>
    <definedName name="celda10c">#REF!</definedName>
    <definedName name="celda10d" localSheetId="0">#REF!</definedName>
    <definedName name="celda10d">#REF!</definedName>
    <definedName name="celda10e" localSheetId="0">#REF!</definedName>
    <definedName name="celda10e">#REF!</definedName>
    <definedName name="celda10f" localSheetId="0">#REF!</definedName>
    <definedName name="celda10f">#REF!</definedName>
    <definedName name="celda10g" localSheetId="0">#REF!</definedName>
    <definedName name="celda10g">#REF!</definedName>
    <definedName name="celda10h" localSheetId="0">#REF!</definedName>
    <definedName name="celda10h">#REF!</definedName>
    <definedName name="celda10i" localSheetId="0">#REF!</definedName>
    <definedName name="celda10i">#REF!</definedName>
    <definedName name="celda10j" localSheetId="0">#REF!</definedName>
    <definedName name="celda10j">#REF!</definedName>
    <definedName name="celda11" localSheetId="0">#REF!</definedName>
    <definedName name="celda11">#REF!</definedName>
    <definedName name="celda11a" localSheetId="0">#REF!</definedName>
    <definedName name="celda11a">#REF!</definedName>
    <definedName name="celda11b" localSheetId="0">#REF!</definedName>
    <definedName name="celda11b">#REF!</definedName>
    <definedName name="celda11c" localSheetId="0">#REF!</definedName>
    <definedName name="celda11c">#REF!</definedName>
    <definedName name="celda11d" localSheetId="0">#REF!</definedName>
    <definedName name="celda11d">#REF!</definedName>
    <definedName name="celda11e" localSheetId="0">#REF!</definedName>
    <definedName name="celda11e">#REF!</definedName>
    <definedName name="celda11f" localSheetId="0">#REF!</definedName>
    <definedName name="celda11f">#REF!</definedName>
    <definedName name="celda11g" localSheetId="0">#REF!</definedName>
    <definedName name="celda11g">#REF!</definedName>
    <definedName name="celda11h" localSheetId="0">#REF!</definedName>
    <definedName name="celda11h">#REF!</definedName>
    <definedName name="celda11i" localSheetId="0">#REF!</definedName>
    <definedName name="celda11i">#REF!</definedName>
    <definedName name="celda11j" localSheetId="0">#REF!</definedName>
    <definedName name="celda11j">#REF!</definedName>
    <definedName name="celda12" localSheetId="0">#REF!</definedName>
    <definedName name="celda12">#REF!</definedName>
    <definedName name="celda12a" localSheetId="0">#REF!</definedName>
    <definedName name="celda12a">#REF!</definedName>
    <definedName name="celda12b" localSheetId="0">#REF!</definedName>
    <definedName name="celda12b">#REF!</definedName>
    <definedName name="celda13" localSheetId="0">#REF!</definedName>
    <definedName name="celda13">#REF!</definedName>
    <definedName name="celda13a" localSheetId="0">#REF!</definedName>
    <definedName name="celda13a">#REF!</definedName>
    <definedName name="celda13b" localSheetId="0">#REF!</definedName>
    <definedName name="celda13b">#REF!</definedName>
    <definedName name="celda14" localSheetId="0">#REF!</definedName>
    <definedName name="celda14">#REF!</definedName>
    <definedName name="celda14a" localSheetId="0">#REF!</definedName>
    <definedName name="celda14a">#REF!</definedName>
    <definedName name="celda14b" localSheetId="0">#REF!</definedName>
    <definedName name="celda14b">#REF!</definedName>
    <definedName name="celda15" localSheetId="0">#REF!</definedName>
    <definedName name="celda15">#REF!</definedName>
    <definedName name="celda15a" localSheetId="0">#REF!</definedName>
    <definedName name="celda15a">#REF!</definedName>
    <definedName name="celda15b" localSheetId="0">#REF!</definedName>
    <definedName name="celda15b">#REF!</definedName>
    <definedName name="celda16" localSheetId="0">#REF!</definedName>
    <definedName name="celda16">#REF!</definedName>
    <definedName name="celda16a" localSheetId="0">#REF!</definedName>
    <definedName name="celda16a">#REF!</definedName>
    <definedName name="celda17" localSheetId="0">#REF!</definedName>
    <definedName name="celda17">#REF!</definedName>
    <definedName name="celda17a" localSheetId="0">#REF!</definedName>
    <definedName name="celda17a">#REF!</definedName>
    <definedName name="celda18" localSheetId="0">#REF!</definedName>
    <definedName name="celda18">#REF!</definedName>
    <definedName name="celda18a" localSheetId="0">#REF!</definedName>
    <definedName name="celda18a">#REF!</definedName>
    <definedName name="celda19" localSheetId="0">#REF!</definedName>
    <definedName name="celda19">#REF!</definedName>
    <definedName name="celda1c" localSheetId="0">#REF!</definedName>
    <definedName name="celda1c">#REF!</definedName>
    <definedName name="celda1d" localSheetId="0">#REF!</definedName>
    <definedName name="celda1d">#REF!</definedName>
    <definedName name="celda1e" localSheetId="0">#REF!</definedName>
    <definedName name="celda1e">#REF!</definedName>
    <definedName name="celda2" localSheetId="0">#REF!</definedName>
    <definedName name="celda2">#REF!</definedName>
    <definedName name="celda20" localSheetId="0">#REF!</definedName>
    <definedName name="celda20">#REF!</definedName>
    <definedName name="celda21" localSheetId="0">#REF!</definedName>
    <definedName name="celda21">#REF!</definedName>
    <definedName name="celda21a" localSheetId="0">#REF!</definedName>
    <definedName name="celda21a">#REF!</definedName>
    <definedName name="Celda22" localSheetId="0">#REF!</definedName>
    <definedName name="Celda22">#REF!</definedName>
    <definedName name="Celda22a" localSheetId="0">#REF!</definedName>
    <definedName name="Celda22a">#REF!</definedName>
    <definedName name="celda23" localSheetId="0">#REF!</definedName>
    <definedName name="celda23">#REF!</definedName>
    <definedName name="celda24" localSheetId="0">#REF!</definedName>
    <definedName name="celda24">#REF!</definedName>
    <definedName name="celda25" localSheetId="0">#REF!</definedName>
    <definedName name="celda25">#REF!</definedName>
    <definedName name="celda26" localSheetId="0">#REF!</definedName>
    <definedName name="celda26">#REF!</definedName>
    <definedName name="celda27" localSheetId="0">#REF!</definedName>
    <definedName name="celda27">#REF!</definedName>
    <definedName name="celda28" localSheetId="0">#REF!</definedName>
    <definedName name="celda28">#REF!</definedName>
    <definedName name="celda29" localSheetId="0">#REF!</definedName>
    <definedName name="celda29">#REF!</definedName>
    <definedName name="celda3" localSheetId="0">#REF!</definedName>
    <definedName name="celda3">#REF!</definedName>
    <definedName name="celda30" localSheetId="0">#REF!</definedName>
    <definedName name="celda30">#REF!</definedName>
    <definedName name="celda31" localSheetId="0">#REF!</definedName>
    <definedName name="celda31">#REF!</definedName>
    <definedName name="celda32" localSheetId="0">#REF!</definedName>
    <definedName name="celda32">#REF!</definedName>
    <definedName name="celda33" localSheetId="0">#REF!</definedName>
    <definedName name="celda33">#REF!</definedName>
    <definedName name="celda34" localSheetId="0">#REF!</definedName>
    <definedName name="celda34">#REF!</definedName>
    <definedName name="celda35" localSheetId="0">#REF!</definedName>
    <definedName name="celda35">#REF!</definedName>
    <definedName name="Celda36" localSheetId="0">#REF!</definedName>
    <definedName name="Celda36">#REF!</definedName>
    <definedName name="celda37" localSheetId="0">#REF!</definedName>
    <definedName name="celda37">#REF!</definedName>
    <definedName name="celda38" localSheetId="0">#REF!</definedName>
    <definedName name="celda38">#REF!</definedName>
    <definedName name="celda3a" localSheetId="0">#REF!</definedName>
    <definedName name="celda3a">#REF!</definedName>
    <definedName name="celda4" localSheetId="0">#REF!</definedName>
    <definedName name="celda4">#REF!</definedName>
    <definedName name="celda4a" localSheetId="0">#REF!</definedName>
    <definedName name="celda4a">#REF!</definedName>
    <definedName name="celda5" localSheetId="0">#REF!</definedName>
    <definedName name="celda5">#REF!</definedName>
    <definedName name="celda5a" localSheetId="0">#REF!</definedName>
    <definedName name="celda5a">#REF!</definedName>
    <definedName name="celda6" localSheetId="0">#REF!</definedName>
    <definedName name="celda6">#REF!</definedName>
    <definedName name="celda6a" localSheetId="0">#REF!</definedName>
    <definedName name="celda6a">#REF!</definedName>
    <definedName name="celda6c" localSheetId="0">#REF!</definedName>
    <definedName name="celda6c">#REF!</definedName>
    <definedName name="celda6d" localSheetId="0">#REF!</definedName>
    <definedName name="celda6d">#REF!</definedName>
    <definedName name="celda6e" localSheetId="0">#REF!</definedName>
    <definedName name="celda6e">#REF!</definedName>
    <definedName name="celda6f" localSheetId="0">#REF!</definedName>
    <definedName name="celda6f">#REF!</definedName>
    <definedName name="celda6g" localSheetId="0">#REF!</definedName>
    <definedName name="celda6g">#REF!</definedName>
    <definedName name="celda6h" localSheetId="0">#REF!</definedName>
    <definedName name="celda6h">#REF!</definedName>
    <definedName name="celda7" localSheetId="0">#REF!</definedName>
    <definedName name="celda7">#REF!</definedName>
    <definedName name="celda7a" localSheetId="0">#REF!</definedName>
    <definedName name="celda7a">#REF!</definedName>
    <definedName name="celda7b" localSheetId="0">#REF!</definedName>
    <definedName name="celda7b">#REF!</definedName>
    <definedName name="celda7c" localSheetId="0">#REF!</definedName>
    <definedName name="celda7c">#REF!</definedName>
    <definedName name="celda7d" localSheetId="0">#REF!</definedName>
    <definedName name="celda7d">#REF!</definedName>
    <definedName name="celda7e" localSheetId="0">#REF!</definedName>
    <definedName name="celda7e">#REF!</definedName>
    <definedName name="celda7f" localSheetId="0">#REF!</definedName>
    <definedName name="celda7f">#REF!</definedName>
    <definedName name="celda7g" localSheetId="0">#REF!</definedName>
    <definedName name="celda7g">#REF!</definedName>
    <definedName name="celda7h" localSheetId="0">#REF!</definedName>
    <definedName name="celda7h">#REF!</definedName>
    <definedName name="celda7i" localSheetId="0">#REF!</definedName>
    <definedName name="celda7i">#REF!</definedName>
    <definedName name="celda7j" localSheetId="0">#REF!</definedName>
    <definedName name="celda7j">#REF!</definedName>
    <definedName name="celda8" localSheetId="0">#REF!</definedName>
    <definedName name="celda8">#REF!</definedName>
    <definedName name="celda8a" localSheetId="0">#REF!</definedName>
    <definedName name="celda8a">#REF!</definedName>
    <definedName name="celda8b" localSheetId="0">#REF!</definedName>
    <definedName name="celda8b">#REF!</definedName>
    <definedName name="celda8c" localSheetId="0">#REF!</definedName>
    <definedName name="celda8c">#REF!</definedName>
    <definedName name="celda8d" localSheetId="0">#REF!</definedName>
    <definedName name="celda8d">#REF!</definedName>
    <definedName name="celda8e" localSheetId="0">#REF!</definedName>
    <definedName name="celda8e">#REF!</definedName>
    <definedName name="celda8f" localSheetId="0">#REF!</definedName>
    <definedName name="celda8f">#REF!</definedName>
    <definedName name="celda8g" localSheetId="0">#REF!</definedName>
    <definedName name="celda8g">#REF!</definedName>
    <definedName name="celda8h" localSheetId="0">#REF!</definedName>
    <definedName name="celda8h">#REF!</definedName>
    <definedName name="celda8i" localSheetId="0">#REF!</definedName>
    <definedName name="celda8i">#REF!</definedName>
    <definedName name="celda8j" localSheetId="0">#REF!</definedName>
    <definedName name="celda8j">#REF!</definedName>
    <definedName name="celda9" localSheetId="0">#REF!</definedName>
    <definedName name="celda9">#REF!</definedName>
    <definedName name="celda9a" localSheetId="0">#REF!</definedName>
    <definedName name="celda9a">#REF!</definedName>
    <definedName name="celda9c" localSheetId="0">#REF!</definedName>
    <definedName name="celda9c">#REF!</definedName>
    <definedName name="celda9d" localSheetId="0">#REF!</definedName>
    <definedName name="celda9d">#REF!</definedName>
    <definedName name="celda9e" localSheetId="0">#REF!</definedName>
    <definedName name="celda9e">#REF!</definedName>
    <definedName name="celda9f" localSheetId="0">#REF!</definedName>
    <definedName name="celda9f">#REF!</definedName>
    <definedName name="celda9g" localSheetId="0">#REF!</definedName>
    <definedName name="celda9g">#REF!</definedName>
    <definedName name="celda9h" localSheetId="0">#REF!</definedName>
    <definedName name="celda9h">#REF!</definedName>
    <definedName name="celdacontrol" localSheetId="0">#REF!</definedName>
    <definedName name="celdacontrol">#REF!</definedName>
    <definedName name="celdacontrol1" localSheetId="0">#REF!</definedName>
    <definedName name="celdacontrol1">#REF!</definedName>
    <definedName name="celdacontrol2" localSheetId="0">#REF!</definedName>
    <definedName name="celdacontrol2">#REF!</definedName>
    <definedName name="celdacontrol3" localSheetId="0">#REF!</definedName>
    <definedName name="celdacontrol3">#REF!</definedName>
    <definedName name="celdatotal" localSheetId="0">#REF!</definedName>
    <definedName name="celdatotal">#REF!</definedName>
    <definedName name="celdatotal2" localSheetId="0">#REF!</definedName>
    <definedName name="celdatotal2">#REF!</definedName>
    <definedName name="celdatotal3" localSheetId="0">#REF!</definedName>
    <definedName name="celdatotal3">#REF!</definedName>
    <definedName name="celdatotal5" localSheetId="0">#REF!</definedName>
    <definedName name="celdatotal5">#REF!</definedName>
    <definedName name="celdatotal6" localSheetId="0">#REF!</definedName>
    <definedName name="celdatotal6">#REF!</definedName>
    <definedName name="celday" localSheetId="0">#REF!</definedName>
    <definedName name="celday">#REF!</definedName>
    <definedName name="celdaya" localSheetId="0">#REF!</definedName>
    <definedName name="celdaya">#REF!</definedName>
    <definedName name="Comentario" localSheetId="0">#REF!</definedName>
    <definedName name="Comentario">#REF!</definedName>
    <definedName name="componentes" localSheetId="0">#REF!</definedName>
    <definedName name="componentes">#REF!</definedName>
    <definedName name="componentes2" localSheetId="0">#REF!</definedName>
    <definedName name="componentes2">#REF!</definedName>
    <definedName name="componentes3" localSheetId="0">#REF!</definedName>
    <definedName name="componentes3">#REF!</definedName>
    <definedName name="COMPRA" localSheetId="0">#REF!</definedName>
    <definedName name="COMPRA">#REF!</definedName>
    <definedName name="COMUNICAC" localSheetId="0">#REF!</definedName>
    <definedName name="COMUNICAC">#REF!</definedName>
    <definedName name="CostoIncremental" localSheetId="0">#REF!</definedName>
    <definedName name="CostoIncremental">#REF!</definedName>
    <definedName name="COSTOKILO" localSheetId="0">#REF!</definedName>
    <definedName name="COSTOKILO">#REF!</definedName>
    <definedName name="CostosComercializacion" localSheetId="0">#REF!</definedName>
    <definedName name="CostosComercializacion">#REF!</definedName>
    <definedName name="costosmenesqind_impr3" localSheetId="0">#REF!</definedName>
    <definedName name="costosmenesqind_impr3">#REF!</definedName>
    <definedName name="CostosMensEsqInd_Impr2" localSheetId="0">#REF!</definedName>
    <definedName name="CostosMensEsqInd_Impr2">#REF!</definedName>
    <definedName name="CostosMes" localSheetId="0">#REF!</definedName>
    <definedName name="CostosMes">#REF!</definedName>
    <definedName name="CostoSocial" localSheetId="0">#REF!</definedName>
    <definedName name="CostoSocial">#REF!</definedName>
    <definedName name="CostosProduccion" localSheetId="0">#REF!</definedName>
    <definedName name="CostosProduccion">#REF!</definedName>
    <definedName name="cppc" localSheetId="0">#REF!</definedName>
    <definedName name="cppc">#REF!</definedName>
    <definedName name="cppc2" localSheetId="0">#REF!</definedName>
    <definedName name="cppc2">#REF!</definedName>
    <definedName name="cppc2p" localSheetId="0">#REF!</definedName>
    <definedName name="cppc2p">#REF!</definedName>
    <definedName name="cppc3" localSheetId="0">#REF!</definedName>
    <definedName name="cppc3">#REF!</definedName>
    <definedName name="cppc3p" localSheetId="0">#REF!</definedName>
    <definedName name="cppc3p">#REF!</definedName>
    <definedName name="cppcp" localSheetId="0">#REF!</definedName>
    <definedName name="cppcp">#REF!</definedName>
    <definedName name="CuadroDeProductos" localSheetId="0">#REF!</definedName>
    <definedName name="CuadroDeProductos">#REF!</definedName>
    <definedName name="d" localSheetId="0">#REF!</definedName>
    <definedName name="d">#REF!</definedName>
    <definedName name="dad" localSheetId="0">#REF!</definedName>
    <definedName name="dad">#REF!</definedName>
    <definedName name="dadad" localSheetId="0">#REF!</definedName>
    <definedName name="dadad">#REF!</definedName>
    <definedName name="dadd" localSheetId="0">#REF!</definedName>
    <definedName name="dadd">#REF!</definedName>
    <definedName name="ddada" localSheetId="0">#REF!</definedName>
    <definedName name="ddada">#REF!</definedName>
    <definedName name="ddd" localSheetId="0">#REF!</definedName>
    <definedName name="ddd">#REF!</definedName>
    <definedName name="DEVENGADO" localSheetId="0">#REF!</definedName>
    <definedName name="DEVENGADO">#REF!</definedName>
    <definedName name="dfsgfds" localSheetId="0">#REF!</definedName>
    <definedName name="dfsgfds">#REF!</definedName>
    <definedName name="disrate" localSheetId="0">#REF!</definedName>
    <definedName name="disrate">#REF!</definedName>
    <definedName name="divisas" localSheetId="0">#REF!</definedName>
    <definedName name="divisas">#REF!</definedName>
    <definedName name="divisas2" localSheetId="0">#REF!</definedName>
    <definedName name="divisas2">#REF!</definedName>
    <definedName name="divisas3" localSheetId="0">#REF!</definedName>
    <definedName name="divisas3">#REF!</definedName>
    <definedName name="dsfgfdsg" localSheetId="0">#REF!</definedName>
    <definedName name="dsfgfdsg">#REF!</definedName>
    <definedName name="e" localSheetId="0">#REF!</definedName>
    <definedName name="e">#REF!</definedName>
    <definedName name="eentre30_60" localSheetId="0">#REF!</definedName>
    <definedName name="eentre30_60">#REF!</definedName>
    <definedName name="eentre60_120" localSheetId="0">#REF!</definedName>
    <definedName name="eentre60_120">#REF!</definedName>
    <definedName name="emas120" localSheetId="0">#REF!</definedName>
    <definedName name="emas120">#REF!</definedName>
    <definedName name="emenos30" localSheetId="0">#REF!</definedName>
    <definedName name="emenos30">#REF!</definedName>
    <definedName name="empezar" localSheetId="0">#REF!</definedName>
    <definedName name="empezar">#REF!</definedName>
    <definedName name="erewe" localSheetId="0">#REF!</definedName>
    <definedName name="erewe">#REF!</definedName>
    <definedName name="escenario1" localSheetId="0">#REF!</definedName>
    <definedName name="escenario1">#REF!</definedName>
    <definedName name="EspecieFinal" localSheetId="0">#REF!</definedName>
    <definedName name="EspecieFinal">#REF!</definedName>
    <definedName name="Esquema_Ampliado" localSheetId="0">#REF!</definedName>
    <definedName name="Esquema_Ampliado">#REF!</definedName>
    <definedName name="Esquema_Industria" localSheetId="0">#REF!</definedName>
    <definedName name="Esquema_Industria">#REF!</definedName>
    <definedName name="Esquema_Resumido" localSheetId="0">#REF!</definedName>
    <definedName name="Esquema_Resumido">#REF!</definedName>
    <definedName name="Esquema_Servicios" localSheetId="0">#REF!</definedName>
    <definedName name="Esquema_Servicios">#REF!</definedName>
    <definedName name="Esquema_Servicios_Mens" localSheetId="0">#REF!</definedName>
    <definedName name="Esquema_Servicios_Mens">#REF!</definedName>
    <definedName name="esquema_servicios_mens2" localSheetId="0">#REF!</definedName>
    <definedName name="esquema_servicios_mens2">#REF!</definedName>
    <definedName name="Esquema_Simplificado" localSheetId="0">#REF!</definedName>
    <definedName name="Esquema_Simplificado">#REF!</definedName>
    <definedName name="Esquema_Simplificado_Mens" localSheetId="0">#REF!</definedName>
    <definedName name="Esquema_Simplificado_Mens">#REF!</definedName>
    <definedName name="esquema_simplificado_mens2" localSheetId="0">#REF!</definedName>
    <definedName name="esquema_simplificado_mens2">#REF!</definedName>
    <definedName name="EstaAID" localSheetId="0">#REF!</definedName>
    <definedName name="EstaAID">#REF!</definedName>
    <definedName name="Establ" localSheetId="0">#REF!</definedName>
    <definedName name="Establ">#REF!</definedName>
    <definedName name="EstaCom" localSheetId="0">#REF!</definedName>
    <definedName name="EstaCom">#REF!</definedName>
    <definedName name="EstaCRE" localSheetId="0">#REF!</definedName>
    <definedName name="EstaCRE">#REF!</definedName>
    <definedName name="Exportable" localSheetId="0">#REF!</definedName>
    <definedName name="Exportable">#REF!</definedName>
    <definedName name="ExportableSIN2" localSheetId="0">#REF!</definedName>
    <definedName name="ExportableSIN2">#REF!</definedName>
    <definedName name="ExportableSIN3" localSheetId="0">#REF!</definedName>
    <definedName name="ExportableSIN3">#REF!</definedName>
    <definedName name="ExportableSIN4" localSheetId="0">#REF!</definedName>
    <definedName name="ExportableSIN4">#REF!</definedName>
    <definedName name="FCL_Impr" localSheetId="0">#REF!</definedName>
    <definedName name="FCL_Impr">#REF!</definedName>
    <definedName name="fdgdfgsdf" localSheetId="0">#REF!</definedName>
    <definedName name="fdgdfgsdf">#REF!</definedName>
    <definedName name="fdgfdsgfds" localSheetId="0">#REF!</definedName>
    <definedName name="fdgfdsgfds">#REF!</definedName>
    <definedName name="fdsgfdg" localSheetId="0">#REF!</definedName>
    <definedName name="fdsgfdg">#REF!</definedName>
    <definedName name="fdsgfds" localSheetId="0">#REF!</definedName>
    <definedName name="fdsgfds">#REF!</definedName>
    <definedName name="fdsgfdsgfds" localSheetId="0">#REF!</definedName>
    <definedName name="fdsgfdsgfds">#REF!</definedName>
    <definedName name="fdsgsdfg" localSheetId="0">#REF!</definedName>
    <definedName name="fdsgsdfg">#REF!</definedName>
    <definedName name="fesf" localSheetId="0">#REF!</definedName>
    <definedName name="fesf">#REF!</definedName>
    <definedName name="FF_Impr1" localSheetId="0">#REF!</definedName>
    <definedName name="FF_Impr1">#REF!</definedName>
    <definedName name="FF_Impr2" localSheetId="0">#REF!</definedName>
    <definedName name="FF_Impr2">#REF!</definedName>
    <definedName name="ffdsgfds" localSheetId="0">#REF!</definedName>
    <definedName name="ffdsgfds">#REF!</definedName>
    <definedName name="fff" localSheetId="0">#REF!</definedName>
    <definedName name="fff">#REF!</definedName>
    <definedName name="fgdg" localSheetId="0">#REF!</definedName>
    <definedName name="fgdg">#REF!</definedName>
    <definedName name="Fila1" localSheetId="0">#REF!</definedName>
    <definedName name="Fila1">#REF!</definedName>
    <definedName name="Fila10" localSheetId="0">#REF!</definedName>
    <definedName name="Fila10">#REF!</definedName>
    <definedName name="Fila1000" localSheetId="0">#REF!</definedName>
    <definedName name="Fila1000">#REF!</definedName>
    <definedName name="Fila11" localSheetId="0">#REF!</definedName>
    <definedName name="Fila11">#REF!</definedName>
    <definedName name="Fila12" localSheetId="0">#REF!</definedName>
    <definedName name="Fila12">#REF!</definedName>
    <definedName name="Fila13" localSheetId="0">#REF!</definedName>
    <definedName name="Fila13">#REF!</definedName>
    <definedName name="Fila14" localSheetId="0">#REF!</definedName>
    <definedName name="Fila14">#REF!</definedName>
    <definedName name="Fila15" localSheetId="0">#REF!</definedName>
    <definedName name="Fila15">#REF!</definedName>
    <definedName name="Fila16" localSheetId="0">#REF!</definedName>
    <definedName name="Fila16">#REF!</definedName>
    <definedName name="Fila17" localSheetId="0">#REF!</definedName>
    <definedName name="Fila17">#REF!</definedName>
    <definedName name="Fila18" localSheetId="0">#REF!</definedName>
    <definedName name="Fila18">#REF!</definedName>
    <definedName name="Fila19" localSheetId="0">#REF!</definedName>
    <definedName name="Fila19">#REF!</definedName>
    <definedName name="Fila2" localSheetId="0">#REF!</definedName>
    <definedName name="Fila2">#REF!</definedName>
    <definedName name="Fila20" localSheetId="0">#REF!</definedName>
    <definedName name="Fila20">#REF!</definedName>
    <definedName name="Fila3" localSheetId="0">#REF!</definedName>
    <definedName name="Fila3">#REF!</definedName>
    <definedName name="Fila300" localSheetId="0">#REF!</definedName>
    <definedName name="Fila300">#REF!</definedName>
    <definedName name="Fila301" localSheetId="0">#REF!</definedName>
    <definedName name="Fila301">#REF!</definedName>
    <definedName name="Fila302" localSheetId="0">#REF!</definedName>
    <definedName name="Fila302">#REF!</definedName>
    <definedName name="Fila4" localSheetId="0">#REF!</definedName>
    <definedName name="Fila4">#REF!</definedName>
    <definedName name="Fila6" localSheetId="0">#REF!</definedName>
    <definedName name="Fila6">#REF!</definedName>
    <definedName name="Fila7" localSheetId="0">#REF!</definedName>
    <definedName name="Fila7">#REF!</definedName>
    <definedName name="Fila8" localSheetId="0">#REF!</definedName>
    <definedName name="Fila8">#REF!</definedName>
    <definedName name="Fila9" localSheetId="0">#REF!</definedName>
    <definedName name="Fila9">#REF!</definedName>
    <definedName name="FilaFinal2" localSheetId="0">#REF!</definedName>
    <definedName name="FilaFinal2">#REF!</definedName>
    <definedName name="FilaMedia01" localSheetId="0">#REF!</definedName>
    <definedName name="FilaMedia01">#REF!</definedName>
    <definedName name="FlujoNetoEconomico" localSheetId="0">#REF!</definedName>
    <definedName name="FlujoNetoEconomico">#REF!</definedName>
    <definedName name="FlujoNetoPrivado" localSheetId="0">#REF!</definedName>
    <definedName name="FlujoNetoPrivado">#REF!</definedName>
    <definedName name="Formula1" localSheetId="0">#REF!</definedName>
    <definedName name="Formula1">#REF!</definedName>
    <definedName name="GastosEsqAmpl_Impr1" localSheetId="0">#REF!</definedName>
    <definedName name="GastosEsqAmpl_Impr1">#REF!</definedName>
    <definedName name="GastosEsqAmpl_Impr2" localSheetId="0">#REF!</definedName>
    <definedName name="GastosEsqAmpl_Impr2">#REF!</definedName>
    <definedName name="GastosEsqSimpl_Impr" localSheetId="0">#REF!</definedName>
    <definedName name="GastosEsqSimpl_Impr">#REF!</definedName>
    <definedName name="gdsfgfds" localSheetId="0">#REF!</definedName>
    <definedName name="gdsfgfds">#REF!</definedName>
    <definedName name="gfdgfds" localSheetId="0">#REF!</definedName>
    <definedName name="gfdgfds">#REF!</definedName>
    <definedName name="gfdgsfdg" localSheetId="0">#REF!</definedName>
    <definedName name="gfdgsfdg">#REF!</definedName>
    <definedName name="gfdsgg" localSheetId="0">#REF!</definedName>
    <definedName name="gfdsgg">#REF!</definedName>
    <definedName name="ghgf" localSheetId="0">#REF!</definedName>
    <definedName name="ghgf">#REF!</definedName>
    <definedName name="GILO" localSheetId="0">#REF!</definedName>
    <definedName name="GILO">#REF!</definedName>
    <definedName name="gilo2" localSheetId="0">#REF!</definedName>
    <definedName name="gilo2">#REF!</definedName>
    <definedName name="gjhjg" localSheetId="0">#REF!</definedName>
    <definedName name="gjhjg">#REF!</definedName>
    <definedName name="Graficos_Impr1" localSheetId="0">#REF!</definedName>
    <definedName name="Graficos_Impr1">#REF!</definedName>
    <definedName name="Graficos_Impr2" localSheetId="0">#REF!</definedName>
    <definedName name="Graficos_Impr2">#REF!</definedName>
    <definedName name="hectareas1" localSheetId="0">#REF!</definedName>
    <definedName name="hectareas1">#REF!</definedName>
    <definedName name="hgfjghj" localSheetId="0">#REF!</definedName>
    <definedName name="hgfjghj">#REF!</definedName>
    <definedName name="hojax" localSheetId="0">#REF!</definedName>
    <definedName name="hojax">#REF!</definedName>
    <definedName name="ientre30_60" localSheetId="0">#REF!</definedName>
    <definedName name="ientre30_60">#REF!</definedName>
    <definedName name="ientre60_120" localSheetId="0">#REF!</definedName>
    <definedName name="ientre60_120">#REF!</definedName>
    <definedName name="imas120" localSheetId="0">#REF!</definedName>
    <definedName name="imas120">#REF!</definedName>
    <definedName name="imenos30" localSheetId="0">#REF!</definedName>
    <definedName name="imenos30">#REF!</definedName>
    <definedName name="Impacto" localSheetId="0">#REF!</definedName>
    <definedName name="Impacto">#REF!</definedName>
    <definedName name="IMPREV" localSheetId="0">#REF!</definedName>
    <definedName name="IMPREV">#REF!</definedName>
    <definedName name="IMPREVISTO" localSheetId="0">#REF!</definedName>
    <definedName name="IMPREVISTO">#REF!</definedName>
    <definedName name="Ind4error" localSheetId="0">#REF!</definedName>
    <definedName name="Ind4error">#REF!</definedName>
    <definedName name="Ind8error" localSheetId="0">#REF!</definedName>
    <definedName name="Ind8error">#REF!</definedName>
    <definedName name="IndCE1" localSheetId="0">#REF!</definedName>
    <definedName name="IndCE1">#REF!</definedName>
    <definedName name="IndCE10" localSheetId="0">#REF!</definedName>
    <definedName name="IndCE10">#REF!</definedName>
    <definedName name="IndCE2" localSheetId="0">#REF!</definedName>
    <definedName name="IndCE2">#REF!</definedName>
    <definedName name="IndCE3" localSheetId="0">#REF!</definedName>
    <definedName name="IndCE3">#REF!</definedName>
    <definedName name="IndCE4" localSheetId="0">#REF!</definedName>
    <definedName name="IndCE4">#REF!</definedName>
    <definedName name="IndCE5" localSheetId="0">#REF!</definedName>
    <definedName name="IndCE5">#REF!</definedName>
    <definedName name="IndCE6" localSheetId="0">#REF!</definedName>
    <definedName name="IndCE6">#REF!</definedName>
    <definedName name="IndCE7" localSheetId="0">#REF!</definedName>
    <definedName name="IndCE7">#REF!</definedName>
    <definedName name="IndCE8" localSheetId="0">#REF!</definedName>
    <definedName name="IndCE8">#REF!</definedName>
    <definedName name="IndCE9" localSheetId="0">#REF!</definedName>
    <definedName name="IndCE9">#REF!</definedName>
    <definedName name="Indic_Impr" localSheetId="0">#REF!</definedName>
    <definedName name="Indic_Impr">#REF!</definedName>
    <definedName name="indicador" localSheetId="0">#REF!</definedName>
    <definedName name="indicador">#REF!</definedName>
    <definedName name="Indicador15" localSheetId="0">#REF!</definedName>
    <definedName name="Indicador15">#REF!</definedName>
    <definedName name="INFLACION" localSheetId="0">#REF!</definedName>
    <definedName name="INFLACION">#REF!</definedName>
    <definedName name="inicial" localSheetId="0">#REF!</definedName>
    <definedName name="inicial">#REF!</definedName>
    <definedName name="INTERES" localSheetId="0">#REF!</definedName>
    <definedName name="INTERES">#REF!</definedName>
    <definedName name="interes2" localSheetId="0">#REF!</definedName>
    <definedName name="interes2">#REF!</definedName>
    <definedName name="interes3" localSheetId="0">#REF!</definedName>
    <definedName name="interes3">#REF!</definedName>
    <definedName name="Inver_Impr1" localSheetId="0">#REF!</definedName>
    <definedName name="Inver_Impr1">#REF!</definedName>
    <definedName name="Inver_Impr2" localSheetId="0">#REF!</definedName>
    <definedName name="Inver_Impr2">#REF!</definedName>
    <definedName name="KILMARACUYA" localSheetId="0">#REF!</definedName>
    <definedName name="KILMARACUYA">#REF!</definedName>
    <definedName name="KILPEPINO" localSheetId="0">#REF!</definedName>
    <definedName name="KILPEPINO">#REF!</definedName>
    <definedName name="KILTOTPIÑA" localSheetId="0">#REF!</definedName>
    <definedName name="KILTOTPIÑA">#REF!</definedName>
    <definedName name="LISTA_USUARIOS_BOGOTA" localSheetId="0">#REF!</definedName>
    <definedName name="LISTA_USUARIOS_BOGOTA">#REF!</definedName>
    <definedName name="manodeobra" localSheetId="0">#REF!</definedName>
    <definedName name="manodeobra">#REF!</definedName>
    <definedName name="ManoDeObra1Operacion" localSheetId="0">#REF!</definedName>
    <definedName name="ManoDeObra1Operacion">#REF!</definedName>
    <definedName name="manodeobra2" localSheetId="0">#REF!</definedName>
    <definedName name="manodeobra2">#REF!</definedName>
    <definedName name="ManoDeObra2Operacion" localSheetId="0">#REF!</definedName>
    <definedName name="ManoDeObra2Operacion">#REF!</definedName>
    <definedName name="manodeobra3" localSheetId="0">#REF!</definedName>
    <definedName name="manodeobra3">#REF!</definedName>
    <definedName name="ManoDeObra3Operacion" localSheetId="0">#REF!</definedName>
    <definedName name="ManoDeObra3Operacion">#REF!</definedName>
    <definedName name="ManoDeObra4Operacion" localSheetId="0">#REF!</definedName>
    <definedName name="ManoDeObra4Operacion">#REF!</definedName>
    <definedName name="ManoDeObraProdCP" localSheetId="0">#REF!</definedName>
    <definedName name="ManoDeObraProdCP">#REF!</definedName>
    <definedName name="ManoDeObraProdSP" localSheetId="0">#REF!</definedName>
    <definedName name="ManoDeObraProdSP">#REF!</definedName>
    <definedName name="ManoDeObraProduccion" localSheetId="0">#REF!</definedName>
    <definedName name="ManoDeObraProduccion">#REF!</definedName>
    <definedName name="MaterialesOperacion" localSheetId="0">#REF!</definedName>
    <definedName name="MaterialesOperacion">#REF!</definedName>
    <definedName name="MaterialesProdCP" localSheetId="0">#REF!</definedName>
    <definedName name="MaterialesProdCP">#REF!</definedName>
    <definedName name="MaterialesProdSP" localSheetId="0">#REF!</definedName>
    <definedName name="MaterialesProdSP">#REF!</definedName>
    <definedName name="MaterialesProduccion" localSheetId="0">#REF!</definedName>
    <definedName name="MaterialesProduccion">#REF!</definedName>
    <definedName name="MetrosConstruidos" localSheetId="0">#REF!</definedName>
    <definedName name="MetrosConstruidos">#REF!</definedName>
    <definedName name="MIDAS1" localSheetId="0">#REF!</definedName>
    <definedName name="MIDAS1">#REF!</definedName>
    <definedName name="Moneda" localSheetId="0">#REF!</definedName>
    <definedName name="Moneda">#REF!</definedName>
    <definedName name="NiIdea" localSheetId="0">#REF!</definedName>
    <definedName name="NiIdea">#REF!</definedName>
    <definedName name="NOMBRE" localSheetId="0">#REF!</definedName>
    <definedName name="NOMBRE">#REF!</definedName>
    <definedName name="NumeroDeArboles" localSheetId="0">#REF!</definedName>
    <definedName name="NumeroDeArboles">#REF!</definedName>
    <definedName name="NumeroDeEspecies" localSheetId="0">#REF!</definedName>
    <definedName name="NumeroDeEspecies">#REF!</definedName>
    <definedName name="NumeroDeProductos" localSheetId="0">#REF!</definedName>
    <definedName name="NumeroDeProductos">#REF!</definedName>
    <definedName name="NumeroDeSubproductos" localSheetId="0">#REF!</definedName>
    <definedName name="NumeroDeSubproductos">#REF!</definedName>
    <definedName name="otros2" localSheetId="0">#REF!</definedName>
    <definedName name="otros2">#REF!</definedName>
    <definedName name="otros3" localSheetId="0">#REF!</definedName>
    <definedName name="otros3">#REF!</definedName>
    <definedName name="OtrosIndicadores" localSheetId="0">#REF!</definedName>
    <definedName name="OtrosIndicadores">#REF!</definedName>
    <definedName name="pe" localSheetId="0">#REF!</definedName>
    <definedName name="pe">#REF!</definedName>
    <definedName name="PEDRO" localSheetId="0">#REF!</definedName>
    <definedName name="PEDRO">#REF!</definedName>
    <definedName name="PRESTAMO" localSheetId="0">#REF!</definedName>
    <definedName name="PRESTAMO">#REF!</definedName>
    <definedName name="PrimerProducto" localSheetId="0">#REF!</definedName>
    <definedName name="PrimerProducto">#REF!</definedName>
    <definedName name="privada1" localSheetId="0">#REF!</definedName>
    <definedName name="privada1">#REF!</definedName>
    <definedName name="privada2" localSheetId="0">#REF!</definedName>
    <definedName name="privada2">#REF!</definedName>
    <definedName name="privada3" localSheetId="0">#REF!</definedName>
    <definedName name="privada3">#REF!</definedName>
    <definedName name="ProduccionAgroforestal" localSheetId="0">#REF!</definedName>
    <definedName name="ProduccionAgroforestal">#REF!</definedName>
    <definedName name="ProduccionAgropecuaria" localSheetId="0">#REF!</definedName>
    <definedName name="ProduccionAgropecuaria">#REF!</definedName>
    <definedName name="ProduccionPecuaria" localSheetId="0">#REF!</definedName>
    <definedName name="ProduccionPecuaria">#REF!</definedName>
    <definedName name="ProduccionSubProductos" localSheetId="0">#REF!</definedName>
    <definedName name="ProduccionSubProductos">#REF!</definedName>
    <definedName name="producto" localSheetId="0">#REF!</definedName>
    <definedName name="producto">#REF!</definedName>
    <definedName name="producto2" localSheetId="0">#REF!</definedName>
    <definedName name="producto2">#REF!</definedName>
    <definedName name="producto3" localSheetId="0">#REF!</definedName>
    <definedName name="producto3">#REF!</definedName>
    <definedName name="ProductoArtFinal" localSheetId="0">#REF!</definedName>
    <definedName name="ProductoArtFinal">#REF!</definedName>
    <definedName name="ProductoFinal" localSheetId="0">#REF!</definedName>
    <definedName name="ProductoFinal">#REF!</definedName>
    <definedName name="ProductoInicial" localSheetId="0">#REF!</definedName>
    <definedName name="ProductoInicial">#REF!</definedName>
    <definedName name="Productox" localSheetId="0">#REF!</definedName>
    <definedName name="Productox">#REF!</definedName>
    <definedName name="PYG_Impr" localSheetId="0">#REF!</definedName>
    <definedName name="PYG_Impr">#REF!</definedName>
    <definedName name="qr" localSheetId="0">#REF!</definedName>
    <definedName name="qr">#REF!</definedName>
    <definedName name="RANGOS" localSheetId="0">#REF!</definedName>
    <definedName name="RANGOS">#REF!</definedName>
    <definedName name="RANGOS2" localSheetId="0">#REF!</definedName>
    <definedName name="RANGOS2">#REF!</definedName>
    <definedName name="RCA" localSheetId="0">#REF!</definedName>
    <definedName name="RCA">#REF!</definedName>
    <definedName name="RECOLECCION" localSheetId="0">#REF!</definedName>
    <definedName name="RECOLECCION">#REF!</definedName>
    <definedName name="rewr" localSheetId="0">#REF!</definedName>
    <definedName name="rewr">#REF!</definedName>
    <definedName name="RINFERIOR" localSheetId="0">#REF!</definedName>
    <definedName name="RINFERIOR">#REF!</definedName>
    <definedName name="RPA" localSheetId="0">#REF!</definedName>
    <definedName name="RPA">#REF!</definedName>
    <definedName name="rpcAIU" localSheetId="0">#REF!</definedName>
    <definedName name="rpcAIU">#REF!</definedName>
    <definedName name="RPCDivisa2" localSheetId="0">#REF!</definedName>
    <definedName name="RPCDivisa2">#REF!</definedName>
    <definedName name="RPCDivisa3" localSheetId="0">#REF!</definedName>
    <definedName name="RPCDivisa3">#REF!</definedName>
    <definedName name="rpcinsumos" localSheetId="0">#REF!</definedName>
    <definedName name="rpcinsumos">#REF!</definedName>
    <definedName name="rpcinsumosntci" localSheetId="0">#REF!</definedName>
    <definedName name="rpcinsumosntci">#REF!</definedName>
    <definedName name="RPCManodeobra2" localSheetId="0">#REF!</definedName>
    <definedName name="RPCManodeobra2">#REF!</definedName>
    <definedName name="RPCManodeobra3" localSheetId="0">#REF!</definedName>
    <definedName name="RPCManodeobra3">#REF!</definedName>
    <definedName name="rpcnocalrural" localSheetId="0">#REF!</definedName>
    <definedName name="rpcnocalrural">#REF!</definedName>
    <definedName name="rpcnotransables" localSheetId="0">#REF!</definedName>
    <definedName name="rpcnotransables">#REF!</definedName>
    <definedName name="rpcsemicalificada" localSheetId="0">#REF!</definedName>
    <definedName name="rpcsemicalificada">#REF!</definedName>
    <definedName name="rpcterrenos" localSheetId="0">#REF!</definedName>
    <definedName name="rpcterrenos">#REF!</definedName>
    <definedName name="rpctransporte" localSheetId="0">#REF!</definedName>
    <definedName name="rpctransporte">#REF!</definedName>
    <definedName name="RPP" localSheetId="0">#REF!</definedName>
    <definedName name="RPP">#REF!</definedName>
    <definedName name="rrerew" localSheetId="0">#REF!</definedName>
    <definedName name="rrerew">#REF!</definedName>
    <definedName name="RSA" localSheetId="0">#REF!</definedName>
    <definedName name="RSA">#REF!</definedName>
    <definedName name="RSUPERIOR" localSheetId="0">#REF!</definedName>
    <definedName name="RSUPERIOR">#REF!</definedName>
    <definedName name="RTA" localSheetId="0">#REF!</definedName>
    <definedName name="RTA">#REF!</definedName>
    <definedName name="sel10a" localSheetId="0">#REF!</definedName>
    <definedName name="sel10a">#REF!</definedName>
    <definedName name="sel11a" localSheetId="0">#REF!</definedName>
    <definedName name="sel11a">#REF!</definedName>
    <definedName name="sel12a" localSheetId="0">#REF!</definedName>
    <definedName name="sel12a">#REF!</definedName>
    <definedName name="sel21a" localSheetId="0">#REF!</definedName>
    <definedName name="sel21a">#REF!</definedName>
    <definedName name="sel3a" localSheetId="0">#REF!</definedName>
    <definedName name="sel3a">#REF!</definedName>
    <definedName name="sel4a" localSheetId="0">#REF!</definedName>
    <definedName name="sel4a">#REF!</definedName>
    <definedName name="sel9a" localSheetId="0">#REF!</definedName>
    <definedName name="sel9a">#REF!</definedName>
    <definedName name="selcomponente" localSheetId="0">#REF!</definedName>
    <definedName name="selcomponente">#REF!</definedName>
    <definedName name="seldestino" localSheetId="0">#REF!</definedName>
    <definedName name="seldestino">#REF!</definedName>
    <definedName name="selec1" localSheetId="0">#REF!</definedName>
    <definedName name="selec1">#REF!</definedName>
    <definedName name="selección2" localSheetId="0">#REF!</definedName>
    <definedName name="selección2">#REF!</definedName>
    <definedName name="selección3" localSheetId="0">#REF!</definedName>
    <definedName name="selección3">#REF!</definedName>
    <definedName name="selespeciecon" localSheetId="0">#REF!</definedName>
    <definedName name="selespeciecon">#REF!</definedName>
    <definedName name="selespeciesin" localSheetId="0">#REF!</definedName>
    <definedName name="selespeciesin">#REF!</definedName>
    <definedName name="selfuente" localSheetId="0">#REF!</definedName>
    <definedName name="selfuente">#REF!</definedName>
    <definedName name="selingresos" localSheetId="0">#REF!</definedName>
    <definedName name="selingresos">#REF!</definedName>
    <definedName name="selproductoartcon" localSheetId="0">#REF!</definedName>
    <definedName name="selproductoartcon">#REF!</definedName>
    <definedName name="selproductoartsin" localSheetId="0">#REF!</definedName>
    <definedName name="selproductoartsin">#REF!</definedName>
    <definedName name="selproductocon" localSheetId="0">#REF!</definedName>
    <definedName name="selproductocon">#REF!</definedName>
    <definedName name="selproductosin" localSheetId="0">#REF!</definedName>
    <definedName name="selproductosin">#REF!</definedName>
    <definedName name="selsubproductocon" localSheetId="0">#REF!</definedName>
    <definedName name="selsubproductocon">#REF!</definedName>
    <definedName name="selsubproductosin" localSheetId="0">#REF!</definedName>
    <definedName name="selsubproductosin">#REF!</definedName>
    <definedName name="sely" localSheetId="0">#REF!</definedName>
    <definedName name="sely">#REF!</definedName>
    <definedName name="ServiciosMes" localSheetId="0">#REF!</definedName>
    <definedName name="ServiciosMes">#REF!</definedName>
    <definedName name="sgfd" localSheetId="0">#REF!</definedName>
    <definedName name="sgfd">#REF!</definedName>
    <definedName name="Siem_A1" localSheetId="0">#REF!</definedName>
    <definedName name="Siem_A1">#REF!</definedName>
    <definedName name="Siem_A2" localSheetId="0">#REF!</definedName>
    <definedName name="Siem_A2">#REF!</definedName>
    <definedName name="Siem_A3" localSheetId="0">#REF!</definedName>
    <definedName name="Siem_A3">#REF!</definedName>
    <definedName name="Siem_A4" localSheetId="0">#REF!</definedName>
    <definedName name="Siem_A4">#REF!</definedName>
    <definedName name="Siem_A5" localSheetId="0">#REF!</definedName>
    <definedName name="Siem_A5">#REF!</definedName>
    <definedName name="SISTEMATIZA" localSheetId="0">#REF!</definedName>
    <definedName name="SISTEMATIZA">#REF!</definedName>
    <definedName name="Socioeconómica1" localSheetId="0">#REF!</definedName>
    <definedName name="Socioeconómica1">#REF!</definedName>
    <definedName name="Socioeconómica2" localSheetId="0">#REF!</definedName>
    <definedName name="Socioeconómica2">#REF!</definedName>
    <definedName name="Socioeconomica3" localSheetId="0">#REF!</definedName>
    <definedName name="Socioeconomica3">#REF!</definedName>
    <definedName name="Socioeconómica3" localSheetId="0">#REF!</definedName>
    <definedName name="Socioeconómica3">#REF!</definedName>
    <definedName name="Sost1" localSheetId="0">#REF!</definedName>
    <definedName name="Sost1">#REF!</definedName>
    <definedName name="Sost2" localSheetId="0">#REF!</definedName>
    <definedName name="Sost2">#REF!</definedName>
    <definedName name="Sost3" localSheetId="0">#REF!</definedName>
    <definedName name="Sost3">#REF!</definedName>
    <definedName name="Sost4" localSheetId="0">#REF!</definedName>
    <definedName name="Sost4">#REF!</definedName>
    <definedName name="SubproductoFinal" localSheetId="0">#REF!</definedName>
    <definedName name="SubproductoFinal">#REF!</definedName>
    <definedName name="SUPERIOR" localSheetId="0">#REF!</definedName>
    <definedName name="SUPERIOR">#REF!</definedName>
    <definedName name="Supuestos_Impr1" localSheetId="0">#REF!</definedName>
    <definedName name="Supuestos_Impr1">#REF!</definedName>
    <definedName name="Supuestos_Impr2" localSheetId="0">#REF!</definedName>
    <definedName name="Supuestos_Impr2">#REF!</definedName>
    <definedName name="Supuestos_Impr3" localSheetId="0">#REF!</definedName>
    <definedName name="Supuestos_Impr3">#REF!</definedName>
    <definedName name="t" localSheetId="0">#REF!</definedName>
    <definedName name="t">#REF!</definedName>
    <definedName name="TABLA_RETEFUENTE" localSheetId="0">#REF!</definedName>
    <definedName name="TABLA_RETEFUENTE">#REF!</definedName>
    <definedName name="Tasax" localSheetId="0">#REF!</definedName>
    <definedName name="Tasax">#REF!</definedName>
    <definedName name="TC" localSheetId="0">#REF!</definedName>
    <definedName name="TC">#REF!</definedName>
    <definedName name="tdsinfin" localSheetId="0">#REF!</definedName>
    <definedName name="tdsinfin">#REF!</definedName>
    <definedName name="Tesoreria_Impr2" localSheetId="0">#REF!</definedName>
    <definedName name="Tesoreria_Impr2">#REF!</definedName>
    <definedName name="Tesoreria_Impr3" localSheetId="0">#REF!</definedName>
    <definedName name="Tesoreria_Impr3">#REF!</definedName>
    <definedName name="TFAGUA" localSheetId="0">#REF!</definedName>
    <definedName name="TFAGUA">#REF!</definedName>
    <definedName name="Tipo" localSheetId="0">#REF!</definedName>
    <definedName name="Tipo">#REF!</definedName>
    <definedName name="Titulo02" localSheetId="0">#REF!</definedName>
    <definedName name="Titulo02">#REF!</definedName>
    <definedName name="TODO" localSheetId="0">#REF!</definedName>
    <definedName name="TODO">#REF!</definedName>
    <definedName name="Total1" localSheetId="0">#REF!</definedName>
    <definedName name="Total1">#REF!</definedName>
    <definedName name="Total1a" localSheetId="0">#REF!</definedName>
    <definedName name="Total1a">#REF!</definedName>
    <definedName name="Total1ap" localSheetId="0">#REF!</definedName>
    <definedName name="Total1ap">#REF!</definedName>
    <definedName name="Total2" localSheetId="0">#REF!</definedName>
    <definedName name="Total2">#REF!</definedName>
    <definedName name="Total2a" localSheetId="0">#REF!</definedName>
    <definedName name="Total2a">#REF!</definedName>
    <definedName name="Total2ap" localSheetId="0">#REF!</definedName>
    <definedName name="Total2ap">#REF!</definedName>
    <definedName name="Total3" localSheetId="0">#REF!</definedName>
    <definedName name="Total3">#REF!</definedName>
    <definedName name="Total3a" localSheetId="0">#REF!</definedName>
    <definedName name="Total3a">#REF!</definedName>
    <definedName name="Total3ap" localSheetId="0">#REF!</definedName>
    <definedName name="Total3ap">#REF!</definedName>
    <definedName name="TotalCostos" localSheetId="0">#REF!</definedName>
    <definedName name="TotalCostos">#REF!</definedName>
    <definedName name="TotalCostosEconomicos" localSheetId="0">#REF!</definedName>
    <definedName name="TotalCostosEconomicos">#REF!</definedName>
    <definedName name="TotalCostosIncrementales" localSheetId="0">#REF!</definedName>
    <definedName name="TotalCostosIncrementales">#REF!</definedName>
    <definedName name="TotalCostosPrivados" localSheetId="0">#REF!</definedName>
    <definedName name="TotalCostosPrivados">#REF!</definedName>
    <definedName name="TotalIngresosEconomicos" localSheetId="0">#REF!</definedName>
    <definedName name="TotalIngresosEconomicos">#REF!</definedName>
    <definedName name="TotalPreciosCuenta1" localSheetId="0">#REF!</definedName>
    <definedName name="TotalPreciosCuenta1">#REF!</definedName>
    <definedName name="TotalPreciosCuenta2" localSheetId="0">#REF!</definedName>
    <definedName name="TotalPreciosCuenta2">#REF!</definedName>
    <definedName name="TotalPreciosCuenta3" localSheetId="0">#REF!</definedName>
    <definedName name="TotalPreciosCuenta3">#REF!</definedName>
    <definedName name="TotalProduccion" localSheetId="0">#REF!</definedName>
    <definedName name="TotalProduccion">#REF!</definedName>
    <definedName name="TOTTOMATE" localSheetId="0">#REF!</definedName>
    <definedName name="TOTTOMATE">#REF!</definedName>
    <definedName name="TRANSPORTE" localSheetId="0">#REF!</definedName>
    <definedName name="TRANSPORTE">#REF!</definedName>
    <definedName name="TRM" localSheetId="0">#REF!</definedName>
    <definedName name="TRM">#REF!</definedName>
    <definedName name="TVAGUA" localSheetId="0">#REF!</definedName>
    <definedName name="TVAGUA">#REF!</definedName>
    <definedName name="ty" localSheetId="0">#REF!</definedName>
    <definedName name="ty">#REF!</definedName>
    <definedName name="UltimaEspecie" localSheetId="0">#REF!</definedName>
    <definedName name="UltimaEspecie">#REF!</definedName>
    <definedName name="UltimaEspecieCon" localSheetId="0">#REF!</definedName>
    <definedName name="UltimaEspecieCon">#REF!</definedName>
    <definedName name="UltimaEspecieSin" localSheetId="0">#REF!</definedName>
    <definedName name="UltimaEspecieSin">#REF!</definedName>
    <definedName name="UltimoProducto" localSheetId="0">#REF!</definedName>
    <definedName name="UltimoProducto">#REF!</definedName>
    <definedName name="UltimoProductoArt" localSheetId="0">#REF!</definedName>
    <definedName name="UltimoProductoArt">#REF!</definedName>
    <definedName name="UltimoProductoArtCon" localSheetId="0">#REF!</definedName>
    <definedName name="UltimoProductoArtCon">#REF!</definedName>
    <definedName name="UltimoProductoArtPri" localSheetId="0">#REF!</definedName>
    <definedName name="UltimoProductoArtPri">#REF!</definedName>
    <definedName name="UltimoProductoArtSE" localSheetId="0">#REF!</definedName>
    <definedName name="UltimoProductoArtSE">#REF!</definedName>
    <definedName name="UltimoProductoArtSin" localSheetId="0">#REF!</definedName>
    <definedName name="UltimoProductoArtSin">#REF!</definedName>
    <definedName name="UltimoProductoCon" localSheetId="0">#REF!</definedName>
    <definedName name="UltimoProductoCon">#REF!</definedName>
    <definedName name="UltimoProductoSin" localSheetId="0">#REF!</definedName>
    <definedName name="UltimoProductoSin">#REF!</definedName>
    <definedName name="UltimoSubproducto" localSheetId="0">#REF!</definedName>
    <definedName name="UltimoSubproducto">#REF!</definedName>
    <definedName name="UltimoSubproductoCon" localSheetId="0">#REF!</definedName>
    <definedName name="UltimoSubproductoCon">#REF!</definedName>
    <definedName name="UltimoSubproductoPri" localSheetId="0">#REF!</definedName>
    <definedName name="UltimoSubproductoPri">#REF!</definedName>
    <definedName name="UltimoSubproductoSE" localSheetId="0">#REF!</definedName>
    <definedName name="UltimoSubproductoSE">#REF!</definedName>
    <definedName name="UltimoSubproductoSin" localSheetId="0">#REF!</definedName>
    <definedName name="UltimoSubproductoSin">#REF!</definedName>
    <definedName name="variacionespecie" localSheetId="0">#REF!</definedName>
    <definedName name="variacionespecie">#REF!</definedName>
    <definedName name="variacioninteres" localSheetId="0">#REF!</definedName>
    <definedName name="variacioninteres">#REF!</definedName>
    <definedName name="variacioninteres2" localSheetId="0">#REF!</definedName>
    <definedName name="variacioninteres2">#REF!</definedName>
    <definedName name="variacioninteres3" localSheetId="0">#REF!</definedName>
    <definedName name="variacioninteres3">#REF!</definedName>
    <definedName name="variacionmonto2" localSheetId="0">#REF!</definedName>
    <definedName name="variacionmonto2">#REF!</definedName>
    <definedName name="variacionmonto3" localSheetId="0">#REF!</definedName>
    <definedName name="variacionmonto3">#REF!</definedName>
    <definedName name="variacionpoblacion2" localSheetId="0">#REF!</definedName>
    <definedName name="variacionpoblacion2">#REF!</definedName>
    <definedName name="variacionpoblacion3" localSheetId="0">#REF!</definedName>
    <definedName name="variacionpoblacion3">#REF!</definedName>
    <definedName name="variacionproducto11" localSheetId="0">#REF!</definedName>
    <definedName name="variacionproducto11">#REF!</definedName>
    <definedName name="variacionproducto2" localSheetId="0">#REF!</definedName>
    <definedName name="variacionproducto2">#REF!</definedName>
    <definedName name="variacionproducto21" localSheetId="0">#REF!</definedName>
    <definedName name="variacionproducto21">#REF!</definedName>
    <definedName name="variacionproducto3" localSheetId="0">#REF!</definedName>
    <definedName name="variacionproducto3">#REF!</definedName>
    <definedName name="variacionproducto31" localSheetId="0">#REF!</definedName>
    <definedName name="variacionproducto31">#REF!</definedName>
    <definedName name="variacionproducto41" localSheetId="0">#REF!</definedName>
    <definedName name="variacionproducto41">#REF!</definedName>
    <definedName name="variacionproducto51" localSheetId="0">#REF!</definedName>
    <definedName name="variacionproducto51">#REF!</definedName>
    <definedName name="VENTAKILO" localSheetId="0">#REF!</definedName>
    <definedName name="VENTAKILO">#REF!</definedName>
    <definedName name="Ventas_Impr" localSheetId="0">#REF!</definedName>
    <definedName name="Ventas_Impr">#REF!</definedName>
    <definedName name="vpcp2" localSheetId="0">#REF!</definedName>
    <definedName name="vpcp2">#REF!</definedName>
    <definedName name="vpcp3" localSheetId="0">#REF!</definedName>
    <definedName name="vpcp3">#REF!</definedName>
    <definedName name="vpcs2" localSheetId="0">#REF!</definedName>
    <definedName name="vpcs2">#REF!</definedName>
    <definedName name="vpcs3" localSheetId="0">#REF!</definedName>
    <definedName name="vpcs3">#REF!</definedName>
    <definedName name="vpcsx" localSheetId="0">#REF!</definedName>
    <definedName name="vpcsx">#REF!</definedName>
    <definedName name="x" localSheetId="0">#REF!</definedName>
    <definedName name="x">#REF!</definedName>
    <definedName name="y" localSheetId="0">#REF!</definedName>
    <definedName name="y">#REF!</definedName>
  </definedNames>
  <calcPr calcId="191029"/>
</workbook>
</file>

<file path=xl/calcChain.xml><?xml version="1.0" encoding="utf-8"?>
<calcChain xmlns="http://schemas.openxmlformats.org/spreadsheetml/2006/main">
  <c r="E4" i="3" l="1"/>
  <c r="E5" i="3"/>
  <c r="E6" i="3"/>
  <c r="E7" i="3"/>
  <c r="E8" i="3"/>
  <c r="E9" i="3"/>
  <c r="E10" i="3"/>
  <c r="E3" i="3"/>
  <c r="E23" i="3"/>
  <c r="E22" i="3"/>
  <c r="E21" i="3"/>
  <c r="E20" i="3"/>
  <c r="E19" i="3"/>
  <c r="E17" i="3"/>
  <c r="E16" i="3"/>
  <c r="E15" i="3"/>
  <c r="C13" i="3"/>
  <c r="E13" i="3" s="1"/>
  <c r="C12" i="3"/>
  <c r="E12" i="3" s="1"/>
  <c r="F3" i="3" l="1"/>
  <c r="F12" i="3"/>
  <c r="F15" i="3"/>
  <c r="F19" i="3"/>
  <c r="F24" i="3" l="1"/>
  <c r="J8" i="1"/>
  <c r="F43" i="1" l="1"/>
  <c r="H43" i="1" s="1"/>
  <c r="F42" i="1"/>
  <c r="H42" i="1" s="1"/>
  <c r="F41" i="1"/>
  <c r="H41" i="1" s="1"/>
  <c r="F40" i="1"/>
  <c r="H40" i="1" s="1"/>
  <c r="F39" i="1"/>
  <c r="H39" i="1" s="1"/>
  <c r="F38" i="1"/>
  <c r="H38" i="1" s="1"/>
  <c r="F37" i="1"/>
  <c r="H37" i="1" s="1"/>
  <c r="F36" i="1"/>
  <c r="H36" i="1" s="1"/>
  <c r="F35" i="1"/>
  <c r="H35" i="1" s="1"/>
  <c r="F34" i="1"/>
  <c r="H34" i="1" s="1"/>
  <c r="F33" i="1"/>
  <c r="H33" i="1" s="1"/>
  <c r="F30" i="1"/>
  <c r="F25" i="1"/>
  <c r="F26" i="1"/>
  <c r="H26" i="1" s="1"/>
  <c r="F24" i="1"/>
  <c r="H24" i="1" s="1"/>
  <c r="F44" i="1" l="1"/>
  <c r="F27" i="1"/>
  <c r="H25" i="1"/>
  <c r="D20" i="1"/>
  <c r="F20" i="1" s="1"/>
  <c r="H30" i="1"/>
  <c r="F21" i="1"/>
  <c r="H21" i="1" s="1"/>
  <c r="F19" i="1"/>
  <c r="F15" i="1"/>
  <c r="H15" i="1" s="1"/>
  <c r="F14" i="1"/>
  <c r="H14" i="1" s="1"/>
  <c r="F13" i="1"/>
  <c r="H13" i="1" s="1"/>
  <c r="F12" i="1"/>
  <c r="F11" i="1"/>
  <c r="F10" i="1"/>
  <c r="F9" i="1"/>
  <c r="H9" i="1" s="1"/>
  <c r="F8" i="1"/>
  <c r="H11" i="1" l="1"/>
  <c r="G15" i="3"/>
  <c r="H8" i="1"/>
  <c r="G3" i="3"/>
  <c r="G24" i="3" s="1"/>
  <c r="F25" i="3" s="1"/>
  <c r="F26" i="3" s="1"/>
  <c r="H12" i="1"/>
  <c r="G19" i="3"/>
  <c r="H10" i="1"/>
  <c r="G12" i="3"/>
  <c r="F22" i="1"/>
  <c r="F28" i="1" s="1"/>
  <c r="I46" i="1"/>
  <c r="H19" i="1"/>
  <c r="F31" i="1"/>
  <c r="F16" i="1"/>
  <c r="H20" i="1"/>
  <c r="H46" i="1" l="1"/>
  <c r="F46" i="1"/>
  <c r="I48" i="1" s="1"/>
  <c r="H48" i="1" l="1"/>
</calcChain>
</file>

<file path=xl/sharedStrings.xml><?xml version="1.0" encoding="utf-8"?>
<sst xmlns="http://schemas.openxmlformats.org/spreadsheetml/2006/main" count="138" uniqueCount="97">
  <si>
    <t>PRESUPUESTO DEL PROYECTO</t>
  </si>
  <si>
    <t>AGENCIA DE RENOVACION DEL TERRITORIO - ART</t>
  </si>
  <si>
    <t>NOMBRE DEL PROYECTO</t>
  </si>
  <si>
    <t>DESCRIPCION DE LA ACTIVIDAD</t>
  </si>
  <si>
    <t>UNIDADES</t>
  </si>
  <si>
    <t>CANTIDAD</t>
  </si>
  <si>
    <t>COSTO UNITARIO
COP$</t>
  </si>
  <si>
    <t>VALOR TOTAL
COP$</t>
  </si>
  <si>
    <t>FUENTE ART</t>
  </si>
  <si>
    <t>APORTE PARTICIPANTES</t>
  </si>
  <si>
    <t>a</t>
  </si>
  <si>
    <t>b</t>
  </si>
  <si>
    <t>Unidad</t>
  </si>
  <si>
    <t>c</t>
  </si>
  <si>
    <t>d</t>
  </si>
  <si>
    <t>e</t>
  </si>
  <si>
    <t>f</t>
  </si>
  <si>
    <t>g</t>
  </si>
  <si>
    <t>h</t>
  </si>
  <si>
    <t>i</t>
  </si>
  <si>
    <t>j</t>
  </si>
  <si>
    <t>k</t>
  </si>
  <si>
    <t>SUBTOTAL COMPONENTE. 2</t>
  </si>
  <si>
    <t>SUBTOTAL COMPONENTE 3</t>
  </si>
  <si>
    <t>TOTAL PRESUPUESTO INVERSIÓN DIRECTA</t>
  </si>
  <si>
    <t>%</t>
  </si>
  <si>
    <t>FORTALECIMIENTO DE LAS CAPACIDADES TÉCNICAS, COMERCIALES Y EMPRESARIALES DE LOS APICULTORES EN EL MUNICIPIO DE CIÉNAGA, DEPARTAMENTO DE MAGDALENA.</t>
  </si>
  <si>
    <t>Componente 1. Fortalecimiento del aparato productivo de la apicultura.</t>
  </si>
  <si>
    <t>Kit de beneficio de cera (Estampadora de rodillo, caldero, molde, cerificador solar).</t>
  </si>
  <si>
    <t>Servicios técnologicos (Análisis de calidad en laboratorio).</t>
  </si>
  <si>
    <t>Equipo de 2 técnicos (2 x $2.000.000 = $4.000.000)</t>
  </si>
  <si>
    <t>Meses</t>
  </si>
  <si>
    <t>COMPONENTE 2.  Programa de extensión, asistencia técnica integral y transferencia de tecnología "Jairo Marciano García"</t>
  </si>
  <si>
    <t>SUBTOTAL Componente 1. Fortalecimiento del aparato productivo de la apicultura.</t>
  </si>
  <si>
    <t>Componente 3. Plan de acompañamiento y fortalecimiento Socio – organizacional y empresarial</t>
  </si>
  <si>
    <t>Tema 3: Diversificación y/o transformación dentro de la actividad apícola.</t>
  </si>
  <si>
    <t>Tema 1: Plan de manejo técnico pertinente a la aptitud y potencialidad apícola de la zona</t>
  </si>
  <si>
    <t>Tema 2: Calidad asociada al producto y BPM</t>
  </si>
  <si>
    <t>Eventos</t>
  </si>
  <si>
    <t>Plan de mejora de las capacidades y habilidades de gestión</t>
  </si>
  <si>
    <t>Director comercial</t>
  </si>
  <si>
    <t>Profesional en mercadeo digital</t>
  </si>
  <si>
    <t>Página web</t>
  </si>
  <si>
    <t>Dominio y hosting</t>
  </si>
  <si>
    <t>Equipos de computo</t>
  </si>
  <si>
    <t>Escritorios</t>
  </si>
  <si>
    <t xml:space="preserve">Sillas </t>
  </si>
  <si>
    <t>Evento de lanzamiento</t>
  </si>
  <si>
    <t>Papelería</t>
  </si>
  <si>
    <t>Servicios de comunicación</t>
  </si>
  <si>
    <t>Piezas graficas (catálogos, brouchure, tarjetas, pendones, etc.)</t>
  </si>
  <si>
    <t>Mes</t>
  </si>
  <si>
    <t>Componente 4. Estrategia de mercadeo y comercialización</t>
  </si>
  <si>
    <t>2.1. Personal para extensión, asistencia técnica integral y transferencia de tecnología</t>
  </si>
  <si>
    <t>Subtotal Personal para extensión, asistencia técnica integral y transferencia de tecnología</t>
  </si>
  <si>
    <t>SUBTOTAL COMPONENTE 4. Estrategia de mercadeo y comercialización</t>
  </si>
  <si>
    <t>Subtotal Acciones Complementarias. Eventos de Extensión y Transferencia de tecnología</t>
  </si>
  <si>
    <t>2.2. Acciones Complementarias. Eventos de Extensión y Transferencia de tecnología</t>
  </si>
  <si>
    <t>Equipo de 2 profesionales (Zootecnistas o afines) (2 x $3.600.000 = $7.200.000) 2-3 años</t>
  </si>
  <si>
    <t>Alzas profundas tipo langstroth, en madera caracolí</t>
  </si>
  <si>
    <t xml:space="preserve">Cuadros alambrados con ojete en madera caracolí </t>
  </si>
  <si>
    <t xml:space="preserve">Láminas de cera estampada nacional, </t>
  </si>
  <si>
    <t>Piquera en madera caracolí</t>
  </si>
  <si>
    <t>Techo en lámina Galvanizada, con marco en madera caracolí</t>
  </si>
  <si>
    <t>Tapa Interna en madera caracolí</t>
  </si>
  <si>
    <t>Base en varilla corrugada 12mm</t>
  </si>
  <si>
    <t>Malla para propóleo</t>
  </si>
  <si>
    <t>Núcleo de abejas de cuatro cuadros con reina fecundada, seleccionada y marcada, con porta núcleo propios de la región.</t>
  </si>
  <si>
    <t>Equipo de protección overol en dril grueso #2</t>
  </si>
  <si>
    <t>Par guantes en cuero</t>
  </si>
  <si>
    <t>Ahumador mediano #2</t>
  </si>
  <si>
    <t>Palanca en acero Inoxidable</t>
  </si>
  <si>
    <t>Cepillo en crin de caballo con mango de madera</t>
  </si>
  <si>
    <t>Centrifuga en acero inoxidable con patas con capacidad para 4 marcos</t>
  </si>
  <si>
    <t xml:space="preserve">Bandeja desoperculadora en acero inoxidable </t>
  </si>
  <si>
    <t>Equipo de protección (Overol en dril grueso #2 y Par guantes en cuero)</t>
  </si>
  <si>
    <t>Equipo para manejo (1 Ahumador mediano #2, 1 Palanca en acero Inoxidable, 1 Cepillo en crin de caballo con mango de madera)</t>
  </si>
  <si>
    <t>Kit de análisis de verificación de calidad previa (Ph-metro, conductimetro, Refractometro, balanza, vidrieria, Estereoscopio).</t>
  </si>
  <si>
    <r>
      <t>Profesional C</t>
    </r>
    <r>
      <rPr>
        <sz val="11"/>
        <color theme="1"/>
        <rFont val="Calibri"/>
        <family val="2"/>
        <scheme val="minor"/>
      </rPr>
      <t>oordinador del programa (Tiempo completo)</t>
    </r>
  </si>
  <si>
    <t>MATERIALES DE CAJONERÍA PARA 1 COLMENA</t>
  </si>
  <si>
    <t>ÍTEM</t>
  </si>
  <si>
    <t>DESCRIPCIÓN</t>
  </si>
  <si>
    <t>VL. UNITARIO</t>
  </si>
  <si>
    <t>CANTIDAD TOTAL</t>
  </si>
  <si>
    <t>Toldillo para extracción con división interna, de 6m largo por 3m ancho con tela en el techo ipermeable 280 de alto</t>
  </si>
  <si>
    <t>Colador en acero inoxidable de doble filtro</t>
  </si>
  <si>
    <t>Desoperculador Plastico</t>
  </si>
  <si>
    <t>Valor actual</t>
  </si>
  <si>
    <t>Equipo de protección</t>
  </si>
  <si>
    <t>Equipo para manejo</t>
  </si>
  <si>
    <t>Equipos para extracción de miel</t>
  </si>
  <si>
    <t>PRESUPUESTO AJUSTADO A 2021</t>
  </si>
  <si>
    <t>Valor en presupuesto original</t>
  </si>
  <si>
    <t>TOTALES</t>
  </si>
  <si>
    <t>Equipos para extracción de miel (Centrifuga en acero inoxidable con patas con capacidad para 4 marcos, Toldillo para extracción con división interna, de 6m largo por 2m ancho con tela en el techo ipermeable, Colador en acerdo inoxidable de doble filtro, Bandeja desoperculadora en acero inoxidable, Desoperculador plástico)</t>
  </si>
  <si>
    <t>DIFERENCIA</t>
  </si>
  <si>
    <r>
      <rPr>
        <b/>
        <sz val="10"/>
        <color rgb="FF000000"/>
        <rFont val="Arial"/>
        <family val="2"/>
      </rPr>
      <t>Colmenas de tres alzas</t>
    </r>
    <r>
      <rPr>
        <sz val="10"/>
        <color rgb="FF000000"/>
        <rFont val="Arial"/>
        <family val="2"/>
      </rPr>
      <t xml:space="preserve">
Cada colmena cuenta con:
Alzas profundas tipo langstroth, en madera caracolí…........... 3
Cuadros alambrados con ojete en madera caracolí…........... 25
Láminas de cera estampada nacional..................................25
Piquera en madera caracolí................................................. 1
Techo en lámina Galvanizada, con marco en madera caracolí..1
Tapa Interna en madera caracolí............................................1
Base en varilla corrugada 12mm............................................1
Malla para propóleo..............................................................1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</si>
</sst>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quot;$&quot;* #,##0_-;\-&quot;$&quot;* #,##0_-;_-&quot;$&quot;* &quot;-&quot;??_-;_-@"/>
    <numFmt numFmtId="168" formatCode="_-&quot;$&quot;* #,##0.00_-;\-&quot;$&quot;* #,##0.00_-;_-&quot;$&quot;* &quot;-&quot;??_-;_-@"/>
    <numFmt numFmtId="169" formatCode="_(&quot;$&quot;* #,##0_);_(&quot;$&quot;* \(#,##0\);_(&quot;$&quot;* &quot;-&quot;??_);_(@_)"/>
    <numFmt numFmtId="170" formatCode="&quot;$&quot;#,##0.00"/>
  </numFmts>
  <fonts count="19"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FF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b/>
      <sz val="11"/>
      <color rgb="FFFFFFFF"/>
      <name val="Calibri"/>
      <family val="2"/>
      <scheme val="minor"/>
    </font>
    <font>
      <b/>
      <sz val="11"/>
      <name val="Calibri"/>
      <family val="2"/>
      <scheme val="minor"/>
    </font>
    <font>
      <sz val="11"/>
      <color rgb="FF000000"/>
      <name val="Calibri"/>
    </font>
    <font>
      <sz val="10"/>
      <color rgb="FF000000"/>
      <name val="Arial"/>
      <family val="2"/>
    </font>
    <font>
      <b/>
      <sz val="12"/>
      <color rgb="FF000000"/>
      <name val="Arial"/>
      <family val="2"/>
    </font>
    <font>
      <b/>
      <sz val="10"/>
      <color rgb="FF000000"/>
      <name val="Arial"/>
      <family val="2"/>
    </font>
    <font>
      <sz val="9"/>
      <color rgb="FF000000"/>
      <name val="Arial"/>
      <family val="2"/>
    </font>
    <font>
      <b/>
      <sz val="9"/>
      <color rgb="FF000000"/>
      <name val="Arial"/>
      <family val="2"/>
    </font>
    <font>
      <sz val="9"/>
      <color theme="1"/>
      <name val="Arial"/>
      <family val="2"/>
    </font>
  </fonts>
  <fills count="20">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rgb="FFF2F2F2"/>
        <bgColor rgb="FFF2F2F2"/>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0070C0"/>
        <bgColor indexed="64"/>
      </patternFill>
    </fill>
    <fill>
      <patternFill patternType="solid">
        <fgColor theme="8" tint="0.39997558519241921"/>
        <bgColor indexed="64"/>
      </patternFill>
    </fill>
    <fill>
      <patternFill patternType="solid">
        <fgColor theme="8" tint="0.59999389629810485"/>
        <bgColor rgb="FFFFFFFF"/>
      </patternFill>
    </fill>
    <fill>
      <patternFill patternType="solid">
        <fgColor theme="8" tint="-0.249977111117893"/>
        <bgColor rgb="FFF2F2F2"/>
      </patternFill>
    </fill>
    <fill>
      <patternFill patternType="solid">
        <fgColor rgb="FFFFFF00"/>
        <bgColor indexed="64"/>
      </patternFill>
    </fill>
    <fill>
      <patternFill patternType="solid">
        <fgColor rgb="FFFFFF00"/>
        <bgColor rgb="FFFFFFFF"/>
      </patternFill>
    </fill>
    <fill>
      <patternFill patternType="solid">
        <fgColor theme="8" tint="0.79998168889431442"/>
        <bgColor rgb="FFB4C6E7"/>
      </patternFill>
    </fill>
    <fill>
      <patternFill patternType="solid">
        <fgColor theme="8" tint="0.79998168889431442"/>
        <bgColor rgb="FFF2F2F2"/>
      </patternFill>
    </fill>
    <fill>
      <patternFill patternType="solid">
        <fgColor theme="8" tint="0.79998168889431442"/>
        <bgColor indexed="64"/>
      </patternFill>
    </fill>
    <fill>
      <patternFill patternType="solid">
        <fgColor theme="8" tint="0.39997558519241921"/>
        <bgColor rgb="FFFFFFFF"/>
      </patternFill>
    </fill>
    <fill>
      <patternFill patternType="solid">
        <fgColor theme="3" tint="0.59999389629810485"/>
        <bgColor indexed="64"/>
      </patternFill>
    </fill>
    <fill>
      <patternFill patternType="solid">
        <fgColor rgb="FFFF0000"/>
        <bgColor indexed="64"/>
      </patternFill>
    </fill>
  </fills>
  <borders count="46">
    <border>
      <left/>
      <right/>
      <top/>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s>
  <cellStyleXfs count="5">
    <xf numFmtId="0" fontId="0" fillId="0" borderId="0"/>
    <xf numFmtId="166" fontId="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4" fontId="12" fillId="0" borderId="0" applyFont="0" applyFill="0" applyBorder="0" applyAlignment="0" applyProtection="0"/>
  </cellStyleXfs>
  <cellXfs count="210">
    <xf numFmtId="0" fontId="0" fillId="0" borderId="0" xfId="0" applyFont="1" applyAlignment="1"/>
    <xf numFmtId="0" fontId="9" fillId="2" borderId="7" xfId="0" applyFont="1" applyFill="1" applyBorder="1" applyAlignment="1">
      <alignment horizontal="center" vertical="center"/>
    </xf>
    <xf numFmtId="0" fontId="9" fillId="2" borderId="7" xfId="0" applyFont="1" applyFill="1" applyBorder="1" applyAlignment="1">
      <alignment vertical="center" wrapText="1"/>
    </xf>
    <xf numFmtId="0" fontId="11" fillId="2" borderId="14" xfId="0" applyFont="1" applyFill="1" applyBorder="1" applyAlignment="1">
      <alignment vertical="center"/>
    </xf>
    <xf numFmtId="0" fontId="11" fillId="2" borderId="7" xfId="0" applyFont="1" applyFill="1" applyBorder="1" applyAlignment="1">
      <alignment vertical="center"/>
    </xf>
    <xf numFmtId="0" fontId="9" fillId="2" borderId="15" xfId="0" applyFont="1" applyFill="1" applyBorder="1" applyAlignment="1">
      <alignment vertical="center" wrapText="1"/>
    </xf>
    <xf numFmtId="0" fontId="7" fillId="2" borderId="7" xfId="0" applyFont="1" applyFill="1" applyBorder="1" applyAlignment="1">
      <alignment horizontal="right" vertical="center" wrapText="1"/>
    </xf>
    <xf numFmtId="0" fontId="9" fillId="2" borderId="7" xfId="0" applyFont="1" applyFill="1" applyBorder="1" applyAlignment="1">
      <alignment horizontal="center" vertical="center" wrapText="1"/>
    </xf>
    <xf numFmtId="169" fontId="9" fillId="5" borderId="21" xfId="2" applyNumberFormat="1" applyFont="1" applyFill="1" applyBorder="1" applyAlignment="1">
      <alignment horizontal="right" vertical="center" wrapText="1"/>
    </xf>
    <xf numFmtId="169" fontId="3" fillId="7" borderId="21" xfId="2" applyNumberFormat="1" applyFont="1" applyFill="1" applyBorder="1" applyAlignment="1" applyProtection="1">
      <alignment horizontal="right" vertical="center"/>
      <protection locked="0"/>
    </xf>
    <xf numFmtId="0" fontId="9" fillId="0" borderId="0" xfId="0" applyFont="1" applyAlignment="1">
      <alignment vertical="center"/>
    </xf>
    <xf numFmtId="0" fontId="9" fillId="2" borderId="14" xfId="0" applyFont="1" applyFill="1" applyBorder="1" applyAlignment="1">
      <alignment vertical="center"/>
    </xf>
    <xf numFmtId="0" fontId="9" fillId="2" borderId="7" xfId="0" applyFont="1" applyFill="1" applyBorder="1" applyAlignment="1">
      <alignment vertical="center"/>
    </xf>
    <xf numFmtId="167" fontId="9" fillId="2" borderId="7" xfId="0" applyNumberFormat="1" applyFont="1" applyFill="1" applyBorder="1" applyAlignment="1">
      <alignment vertical="center"/>
    </xf>
    <xf numFmtId="0" fontId="9" fillId="2" borderId="15" xfId="0" applyFont="1" applyFill="1" applyBorder="1" applyAlignment="1">
      <alignment vertical="center"/>
    </xf>
    <xf numFmtId="167" fontId="9" fillId="2" borderId="7" xfId="0" applyNumberFormat="1" applyFont="1" applyFill="1" applyBorder="1" applyAlignment="1">
      <alignment vertical="center" wrapText="1"/>
    </xf>
    <xf numFmtId="167" fontId="9" fillId="2" borderId="19" xfId="0" applyNumberFormat="1" applyFont="1" applyFill="1" applyBorder="1" applyAlignment="1">
      <alignment vertical="center" wrapText="1"/>
    </xf>
    <xf numFmtId="0" fontId="9" fillId="2" borderId="19" xfId="0" applyFont="1" applyFill="1" applyBorder="1" applyAlignment="1">
      <alignment vertical="center" wrapText="1"/>
    </xf>
    <xf numFmtId="0" fontId="5" fillId="2" borderId="7" xfId="0" applyFont="1" applyFill="1" applyBorder="1" applyAlignment="1">
      <alignment vertical="center" wrapText="1"/>
    </xf>
    <xf numFmtId="167" fontId="9" fillId="0" borderId="0" xfId="0" applyNumberFormat="1" applyFont="1" applyAlignment="1">
      <alignment vertical="center" wrapText="1"/>
    </xf>
    <xf numFmtId="0" fontId="9" fillId="0" borderId="0" xfId="0" applyFont="1" applyAlignment="1">
      <alignment vertical="center" wrapText="1"/>
    </xf>
    <xf numFmtId="0" fontId="9" fillId="2" borderId="21" xfId="0" applyFont="1" applyFill="1" applyBorder="1" applyAlignment="1">
      <alignment horizontal="center" vertical="center"/>
    </xf>
    <xf numFmtId="0" fontId="11" fillId="2" borderId="7" xfId="0" applyFont="1" applyFill="1" applyBorder="1" applyAlignment="1">
      <alignment horizontal="center" vertical="center"/>
    </xf>
    <xf numFmtId="0" fontId="9" fillId="5" borderId="21" xfId="0" applyFont="1" applyFill="1" applyBorder="1" applyAlignment="1">
      <alignment horizontal="center" vertical="center" wrapText="1"/>
    </xf>
    <xf numFmtId="0" fontId="9" fillId="5" borderId="21" xfId="0" applyFont="1" applyFill="1" applyBorder="1" applyAlignment="1">
      <alignment horizontal="center" vertical="center"/>
    </xf>
    <xf numFmtId="0" fontId="3" fillId="6" borderId="21" xfId="0" applyFont="1" applyFill="1" applyBorder="1" applyAlignment="1" applyProtection="1">
      <alignment horizontal="center" vertical="center" wrapText="1"/>
      <protection locked="0"/>
    </xf>
    <xf numFmtId="43" fontId="3" fillId="6" borderId="21" xfId="1" applyNumberFormat="1" applyFont="1" applyFill="1" applyBorder="1" applyAlignment="1" applyProtection="1">
      <alignment horizontal="center" vertical="center"/>
      <protection locked="0"/>
    </xf>
    <xf numFmtId="0" fontId="9" fillId="0" borderId="0" xfId="0" applyFont="1" applyAlignment="1">
      <alignment horizontal="center" vertical="center"/>
    </xf>
    <xf numFmtId="169" fontId="9" fillId="2" borderId="7" xfId="2" applyNumberFormat="1" applyFont="1" applyFill="1" applyBorder="1" applyAlignment="1">
      <alignment vertical="center"/>
    </xf>
    <xf numFmtId="169" fontId="11" fillId="2" borderId="7" xfId="2" applyNumberFormat="1" applyFont="1" applyFill="1" applyBorder="1" applyAlignment="1">
      <alignment vertical="center"/>
    </xf>
    <xf numFmtId="169" fontId="7" fillId="2" borderId="7" xfId="2" applyNumberFormat="1" applyFont="1" applyFill="1" applyBorder="1" applyAlignment="1">
      <alignment vertical="center" wrapText="1"/>
    </xf>
    <xf numFmtId="169" fontId="9" fillId="0" borderId="0" xfId="2" applyNumberFormat="1" applyFont="1" applyAlignment="1">
      <alignment vertical="center"/>
    </xf>
    <xf numFmtId="169" fontId="9" fillId="0" borderId="7" xfId="2" applyNumberFormat="1" applyFont="1" applyFill="1" applyBorder="1" applyAlignment="1">
      <alignment vertical="center"/>
    </xf>
    <xf numFmtId="169" fontId="9" fillId="0" borderId="0" xfId="2" applyNumberFormat="1" applyFont="1" applyFill="1" applyAlignment="1">
      <alignment vertical="center"/>
    </xf>
    <xf numFmtId="0" fontId="9" fillId="0" borderId="21" xfId="0" applyFont="1" applyBorder="1" applyAlignment="1">
      <alignment horizontal="left" vertical="center" wrapText="1"/>
    </xf>
    <xf numFmtId="0" fontId="3" fillId="0" borderId="21" xfId="0" applyFont="1" applyBorder="1" applyAlignment="1" applyProtection="1">
      <alignment vertical="center" wrapText="1"/>
      <protection locked="0"/>
    </xf>
    <xf numFmtId="169" fontId="9" fillId="2" borderId="21" xfId="2" applyNumberFormat="1" applyFont="1" applyFill="1" applyBorder="1" applyAlignment="1">
      <alignment horizontal="center" vertical="center"/>
    </xf>
    <xf numFmtId="0" fontId="5" fillId="2" borderId="21" xfId="0" applyFont="1" applyFill="1" applyBorder="1" applyAlignment="1">
      <alignment horizontal="center" vertical="center"/>
    </xf>
    <xf numFmtId="167" fontId="5" fillId="2" borderId="21" xfId="0" applyNumberFormat="1" applyFont="1" applyFill="1" applyBorder="1" applyAlignment="1">
      <alignment horizontal="center" vertical="center"/>
    </xf>
    <xf numFmtId="169" fontId="9" fillId="2" borderId="21" xfId="2" applyNumberFormat="1" applyFont="1" applyFill="1" applyBorder="1" applyAlignment="1">
      <alignment vertical="center"/>
    </xf>
    <xf numFmtId="0" fontId="10" fillId="3" borderId="27" xfId="0" applyFont="1" applyFill="1" applyBorder="1" applyAlignment="1">
      <alignment horizontal="center" vertical="center"/>
    </xf>
    <xf numFmtId="169" fontId="10" fillId="3" borderId="27" xfId="2" applyNumberFormat="1" applyFont="1" applyFill="1" applyBorder="1" applyAlignment="1">
      <alignment horizontal="center" vertical="center" wrapText="1"/>
    </xf>
    <xf numFmtId="0" fontId="9" fillId="2" borderId="20" xfId="0" applyFont="1" applyFill="1" applyBorder="1" applyAlignment="1">
      <alignment horizontal="left" vertical="center" wrapText="1"/>
    </xf>
    <xf numFmtId="0" fontId="9" fillId="2" borderId="30" xfId="0" applyFont="1" applyFill="1" applyBorder="1" applyAlignment="1">
      <alignment vertical="center"/>
    </xf>
    <xf numFmtId="0" fontId="9" fillId="2" borderId="31" xfId="0" applyFont="1" applyFill="1" applyBorder="1" applyAlignment="1">
      <alignment vertical="center"/>
    </xf>
    <xf numFmtId="0" fontId="9" fillId="2" borderId="31" xfId="0" applyFont="1" applyFill="1" applyBorder="1" applyAlignment="1">
      <alignment horizontal="center" vertical="center"/>
    </xf>
    <xf numFmtId="169" fontId="9" fillId="2" borderId="31" xfId="2" applyNumberFormat="1" applyFont="1" applyFill="1" applyBorder="1" applyAlignment="1">
      <alignment vertical="center"/>
    </xf>
    <xf numFmtId="0" fontId="10" fillId="3" borderId="28" xfId="0" applyFont="1" applyFill="1" applyBorder="1" applyAlignment="1">
      <alignment horizontal="center" vertical="center" wrapText="1"/>
    </xf>
    <xf numFmtId="167" fontId="9" fillId="0" borderId="29" xfId="0" applyNumberFormat="1" applyFont="1" applyFill="1" applyBorder="1" applyAlignment="1">
      <alignment horizontal="right" vertical="center" wrapText="1"/>
    </xf>
    <xf numFmtId="167" fontId="7" fillId="0" borderId="29" xfId="0" applyNumberFormat="1" applyFont="1" applyFill="1" applyBorder="1" applyAlignment="1">
      <alignment vertical="center" wrapText="1"/>
    </xf>
    <xf numFmtId="0" fontId="8" fillId="0" borderId="29" xfId="0" applyFont="1" applyFill="1" applyBorder="1" applyAlignment="1">
      <alignment vertical="center"/>
    </xf>
    <xf numFmtId="169" fontId="9" fillId="2" borderId="24" xfId="2" applyNumberFormat="1" applyFont="1" applyFill="1" applyBorder="1" applyAlignment="1">
      <alignment horizontal="right" vertical="center" wrapText="1"/>
    </xf>
    <xf numFmtId="169" fontId="10" fillId="3" borderId="35" xfId="2" applyNumberFormat="1" applyFont="1" applyFill="1" applyBorder="1" applyAlignment="1">
      <alignment horizontal="center" vertical="center" wrapText="1"/>
    </xf>
    <xf numFmtId="169" fontId="9" fillId="0" borderId="22" xfId="2" applyNumberFormat="1" applyFont="1" applyFill="1" applyBorder="1" applyAlignment="1">
      <alignment horizontal="right" vertical="center" wrapText="1"/>
    </xf>
    <xf numFmtId="169" fontId="7" fillId="0" borderId="22" xfId="2" applyNumberFormat="1" applyFont="1" applyFill="1" applyBorder="1" applyAlignment="1">
      <alignment vertical="center" wrapText="1"/>
    </xf>
    <xf numFmtId="169" fontId="8" fillId="0" borderId="22" xfId="2" applyNumberFormat="1" applyFont="1" applyFill="1" applyBorder="1" applyAlignment="1">
      <alignment vertical="center"/>
    </xf>
    <xf numFmtId="0" fontId="9" fillId="0" borderId="37" xfId="0" applyFont="1" applyFill="1" applyBorder="1" applyAlignment="1">
      <alignment vertical="center"/>
    </xf>
    <xf numFmtId="0" fontId="8" fillId="0" borderId="38" xfId="0" applyFont="1" applyFill="1" applyBorder="1" applyAlignment="1">
      <alignment vertical="center"/>
    </xf>
    <xf numFmtId="169" fontId="9" fillId="0" borderId="38" xfId="2" applyNumberFormat="1" applyFont="1" applyFill="1" applyBorder="1" applyAlignment="1">
      <alignment horizontal="right" vertical="center" wrapText="1"/>
    </xf>
    <xf numFmtId="169" fontId="9" fillId="0" borderId="38" xfId="2" applyNumberFormat="1" applyFont="1" applyFill="1" applyBorder="1" applyAlignment="1">
      <alignment horizontal="center" vertical="center"/>
    </xf>
    <xf numFmtId="169" fontId="9" fillId="0" borderId="38" xfId="2" applyNumberFormat="1" applyFont="1" applyFill="1" applyBorder="1" applyAlignment="1">
      <alignment vertical="center" wrapText="1"/>
    </xf>
    <xf numFmtId="169" fontId="8" fillId="0" borderId="38" xfId="2" applyNumberFormat="1" applyFont="1" applyFill="1" applyBorder="1" applyAlignment="1">
      <alignment vertical="center"/>
    </xf>
    <xf numFmtId="169" fontId="9" fillId="0" borderId="38" xfId="2" applyNumberFormat="1" applyFont="1" applyFill="1" applyBorder="1" applyAlignment="1">
      <alignment vertical="center"/>
    </xf>
    <xf numFmtId="169" fontId="9" fillId="0" borderId="38" xfId="2" applyNumberFormat="1" applyFont="1" applyFill="1" applyBorder="1" applyAlignment="1">
      <alignment horizontal="center" vertical="center" wrapText="1"/>
    </xf>
    <xf numFmtId="169" fontId="7" fillId="10" borderId="24" xfId="2" applyNumberFormat="1" applyFont="1" applyFill="1" applyBorder="1" applyAlignment="1">
      <alignment horizontal="right" vertical="center" wrapText="1"/>
    </xf>
    <xf numFmtId="0" fontId="8" fillId="0" borderId="22" xfId="0" applyFont="1" applyFill="1" applyBorder="1" applyAlignment="1">
      <alignment vertical="center"/>
    </xf>
    <xf numFmtId="169" fontId="9" fillId="0" borderId="22" xfId="2" applyNumberFormat="1" applyFont="1" applyFill="1" applyBorder="1" applyAlignment="1">
      <alignment vertical="center" wrapText="1"/>
    </xf>
    <xf numFmtId="167" fontId="9" fillId="0" borderId="29" xfId="0" applyNumberFormat="1" applyFont="1" applyFill="1" applyBorder="1" applyAlignment="1">
      <alignment vertical="center" wrapText="1"/>
    </xf>
    <xf numFmtId="169" fontId="7" fillId="0" borderId="22" xfId="2" applyNumberFormat="1" applyFont="1" applyFill="1" applyBorder="1" applyAlignment="1">
      <alignment vertical="center"/>
    </xf>
    <xf numFmtId="167" fontId="7" fillId="0" borderId="29" xfId="0" applyNumberFormat="1" applyFont="1" applyFill="1" applyBorder="1" applyAlignment="1">
      <alignment vertical="center"/>
    </xf>
    <xf numFmtId="169" fontId="9" fillId="0" borderId="22" xfId="2" applyNumberFormat="1" applyFont="1" applyFill="1" applyBorder="1" applyAlignment="1">
      <alignment vertical="center"/>
    </xf>
    <xf numFmtId="169" fontId="9" fillId="0" borderId="22" xfId="2" applyNumberFormat="1" applyFont="1" applyFill="1" applyBorder="1" applyAlignment="1">
      <alignment horizontal="center" vertical="center"/>
    </xf>
    <xf numFmtId="167" fontId="9" fillId="0" borderId="29" xfId="0"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168" fontId="7" fillId="0" borderId="29" xfId="0" applyNumberFormat="1" applyFont="1" applyFill="1" applyBorder="1" applyAlignment="1">
      <alignment vertical="center"/>
    </xf>
    <xf numFmtId="168" fontId="9" fillId="0" borderId="29" xfId="0" applyNumberFormat="1" applyFont="1" applyFill="1" applyBorder="1" applyAlignment="1">
      <alignment horizontal="center" vertical="center"/>
    </xf>
    <xf numFmtId="168" fontId="9" fillId="0" borderId="15" xfId="0" applyNumberFormat="1" applyFont="1" applyFill="1" applyBorder="1" applyAlignment="1">
      <alignment vertical="center"/>
    </xf>
    <xf numFmtId="9" fontId="7" fillId="0" borderId="23" xfId="3" applyFont="1" applyFill="1" applyBorder="1" applyAlignment="1">
      <alignment horizontal="center" vertical="center"/>
    </xf>
    <xf numFmtId="9" fontId="7" fillId="0" borderId="36" xfId="3" applyFont="1" applyFill="1" applyBorder="1" applyAlignment="1">
      <alignment horizontal="center" vertical="center"/>
    </xf>
    <xf numFmtId="9" fontId="7" fillId="0" borderId="32" xfId="3" applyFont="1" applyFill="1" applyBorder="1" applyAlignment="1">
      <alignment horizontal="center" vertical="center"/>
    </xf>
    <xf numFmtId="169" fontId="9" fillId="12" borderId="21" xfId="2" applyNumberFormat="1" applyFont="1" applyFill="1" applyBorder="1" applyAlignment="1">
      <alignment horizontal="right" vertical="center" wrapText="1"/>
    </xf>
    <xf numFmtId="0" fontId="13" fillId="0" borderId="21" xfId="0" applyFont="1" applyBorder="1" applyAlignment="1">
      <alignment vertical="center" wrapText="1"/>
    </xf>
    <xf numFmtId="0" fontId="13" fillId="0" borderId="21" xfId="0" applyFont="1" applyBorder="1" applyAlignment="1">
      <alignment horizontal="center" vertical="center" wrapText="1"/>
    </xf>
    <xf numFmtId="0" fontId="2" fillId="0" borderId="21" xfId="0" applyFont="1" applyBorder="1" applyAlignment="1">
      <alignment horizontal="left" vertical="center" wrapText="1"/>
    </xf>
    <xf numFmtId="0" fontId="8" fillId="0" borderId="21" xfId="0" applyFont="1" applyBorder="1" applyAlignment="1">
      <alignment horizontal="left" vertical="center" wrapText="1"/>
    </xf>
    <xf numFmtId="169" fontId="9" fillId="2" borderId="24" xfId="2" applyNumberFormat="1" applyFont="1" applyFill="1" applyBorder="1" applyAlignment="1">
      <alignment horizontal="right" vertical="center"/>
    </xf>
    <xf numFmtId="169" fontId="9" fillId="0" borderId="38" xfId="2" applyNumberFormat="1" applyFont="1" applyFill="1" applyBorder="1" applyAlignment="1">
      <alignment horizontal="right" vertical="center"/>
    </xf>
    <xf numFmtId="0" fontId="9" fillId="2" borderId="7" xfId="0" applyNumberFormat="1" applyFont="1" applyFill="1" applyBorder="1" applyAlignment="1">
      <alignment vertical="center" wrapText="1"/>
    </xf>
    <xf numFmtId="0" fontId="9" fillId="2" borderId="44" xfId="0" applyFont="1" applyFill="1" applyBorder="1" applyAlignment="1">
      <alignment horizontal="center" vertical="center" wrapText="1"/>
    </xf>
    <xf numFmtId="169" fontId="9" fillId="12" borderId="41" xfId="2" applyNumberFormat="1" applyFont="1" applyFill="1" applyBorder="1" applyAlignment="1">
      <alignment horizontal="center" vertical="center" wrapText="1"/>
    </xf>
    <xf numFmtId="169" fontId="9" fillId="0" borderId="44" xfId="2" applyNumberFormat="1" applyFont="1" applyFill="1" applyBorder="1" applyAlignment="1">
      <alignment horizontal="center" vertical="center" wrapText="1"/>
    </xf>
    <xf numFmtId="167" fontId="9" fillId="0" borderId="42" xfId="0" applyNumberFormat="1" applyFont="1" applyFill="1" applyBorder="1" applyAlignment="1">
      <alignment horizontal="center" vertical="center" wrapText="1"/>
    </xf>
    <xf numFmtId="169" fontId="9" fillId="5" borderId="41" xfId="2" applyNumberFormat="1" applyFont="1" applyFill="1" applyBorder="1" applyAlignment="1">
      <alignment horizontal="center" vertical="center" wrapText="1"/>
    </xf>
    <xf numFmtId="49" fontId="9" fillId="0" borderId="21" xfId="1" applyNumberFormat="1" applyFont="1" applyBorder="1" applyAlignment="1">
      <alignment horizontal="left" vertical="center" wrapText="1"/>
    </xf>
    <xf numFmtId="169" fontId="9" fillId="5" borderId="41" xfId="2" applyNumberFormat="1" applyFont="1" applyFill="1" applyBorder="1" applyAlignment="1">
      <alignment horizontal="center" vertical="center"/>
    </xf>
    <xf numFmtId="169" fontId="9" fillId="0" borderId="44" xfId="2" applyNumberFormat="1" applyFont="1" applyFill="1" applyBorder="1" applyAlignment="1">
      <alignment horizontal="center" vertical="center"/>
    </xf>
    <xf numFmtId="167" fontId="9" fillId="0" borderId="42" xfId="0" applyNumberFormat="1" applyFont="1" applyFill="1" applyBorder="1" applyAlignment="1">
      <alignment horizontal="center" vertical="center"/>
    </xf>
    <xf numFmtId="0" fontId="2" fillId="0" borderId="21" xfId="0" applyFont="1" applyBorder="1" applyAlignment="1" applyProtection="1">
      <alignment vertical="center" wrapText="1"/>
      <protection locked="0"/>
    </xf>
    <xf numFmtId="0" fontId="9" fillId="0" borderId="20" xfId="0" applyFont="1" applyFill="1" applyBorder="1" applyAlignment="1">
      <alignment horizontal="left" vertical="center" wrapText="1"/>
    </xf>
    <xf numFmtId="0" fontId="9" fillId="0" borderId="21" xfId="0" applyFont="1" applyFill="1" applyBorder="1" applyAlignment="1">
      <alignment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169" fontId="9" fillId="0" borderId="21" xfId="2" applyNumberFormat="1" applyFont="1" applyFill="1" applyBorder="1" applyAlignment="1">
      <alignment horizontal="right" vertical="center" wrapText="1"/>
    </xf>
    <xf numFmtId="169" fontId="9" fillId="0" borderId="24" xfId="2" applyNumberFormat="1" applyFont="1" applyFill="1" applyBorder="1" applyAlignment="1">
      <alignment horizontal="right" vertical="center" wrapText="1"/>
    </xf>
    <xf numFmtId="0" fontId="9" fillId="0" borderId="21" xfId="0" applyFont="1" applyFill="1" applyBorder="1" applyAlignment="1">
      <alignment horizontal="justify" vertical="center" wrapText="1"/>
    </xf>
    <xf numFmtId="1" fontId="9" fillId="0" borderId="21" xfId="0" applyNumberFormat="1" applyFont="1" applyFill="1" applyBorder="1" applyAlignment="1">
      <alignment horizontal="center" vertical="center" wrapText="1"/>
    </xf>
    <xf numFmtId="169" fontId="9" fillId="0" borderId="21" xfId="2" applyNumberFormat="1" applyFont="1" applyFill="1" applyBorder="1" applyAlignment="1">
      <alignment vertical="center"/>
    </xf>
    <xf numFmtId="1" fontId="9" fillId="0" borderId="21" xfId="0" applyNumberFormat="1" applyFont="1" applyFill="1" applyBorder="1" applyAlignment="1">
      <alignment horizontal="center" vertical="center"/>
    </xf>
    <xf numFmtId="1" fontId="8" fillId="0" borderId="21" xfId="0" applyNumberFormat="1" applyFont="1" applyFill="1" applyBorder="1" applyAlignment="1">
      <alignment horizontal="center" vertical="center"/>
    </xf>
    <xf numFmtId="169" fontId="8" fillId="0" borderId="21" xfId="2" applyNumberFormat="1" applyFont="1" applyFill="1" applyBorder="1" applyAlignment="1">
      <alignment vertical="center"/>
    </xf>
    <xf numFmtId="169" fontId="8" fillId="0" borderId="21" xfId="2" applyNumberFormat="1" applyFont="1" applyFill="1" applyBorder="1" applyAlignment="1">
      <alignment horizontal="center" vertical="center" wrapText="1"/>
    </xf>
    <xf numFmtId="169" fontId="7" fillId="17" borderId="24" xfId="2" applyNumberFormat="1" applyFont="1" applyFill="1" applyBorder="1" applyAlignment="1">
      <alignment horizontal="right" vertical="center" wrapText="1"/>
    </xf>
    <xf numFmtId="169" fontId="9" fillId="2" borderId="7" xfId="2" applyNumberFormat="1" applyFont="1" applyFill="1" applyBorder="1" applyAlignment="1">
      <alignment horizontal="right" vertical="center"/>
    </xf>
    <xf numFmtId="169" fontId="11" fillId="2" borderId="7" xfId="2" applyNumberFormat="1" applyFont="1" applyFill="1" applyBorder="1" applyAlignment="1">
      <alignment horizontal="right" vertical="center"/>
    </xf>
    <xf numFmtId="169" fontId="10" fillId="3" borderId="33" xfId="2" applyNumberFormat="1" applyFont="1" applyFill="1" applyBorder="1" applyAlignment="1">
      <alignment horizontal="right" vertical="center" wrapText="1"/>
    </xf>
    <xf numFmtId="169" fontId="9" fillId="2" borderId="42" xfId="2" applyNumberFormat="1" applyFont="1" applyFill="1" applyBorder="1" applyAlignment="1">
      <alignment horizontal="right" vertical="center" wrapText="1"/>
    </xf>
    <xf numFmtId="169" fontId="9" fillId="2" borderId="42" xfId="2" applyNumberFormat="1" applyFont="1" applyFill="1" applyBorder="1" applyAlignment="1">
      <alignment horizontal="right" vertical="center"/>
    </xf>
    <xf numFmtId="169" fontId="7" fillId="15" borderId="24" xfId="2" applyNumberFormat="1" applyFont="1" applyFill="1" applyBorder="1" applyAlignment="1">
      <alignment horizontal="right" vertical="center" wrapText="1"/>
    </xf>
    <xf numFmtId="169" fontId="7" fillId="16" borderId="24" xfId="2" applyNumberFormat="1" applyFont="1" applyFill="1" applyBorder="1" applyAlignment="1">
      <alignment horizontal="right" vertical="center"/>
    </xf>
    <xf numFmtId="169" fontId="7" fillId="15" borderId="24" xfId="2" applyNumberFormat="1" applyFont="1" applyFill="1" applyBorder="1" applyAlignment="1">
      <alignment horizontal="right" vertical="center"/>
    </xf>
    <xf numFmtId="169" fontId="7" fillId="11" borderId="24" xfId="2" applyNumberFormat="1" applyFont="1" applyFill="1" applyBorder="1" applyAlignment="1">
      <alignment horizontal="right" vertical="center"/>
    </xf>
    <xf numFmtId="9" fontId="7" fillId="2" borderId="34" xfId="3" applyFont="1" applyFill="1" applyBorder="1" applyAlignment="1">
      <alignment horizontal="right" vertical="center"/>
    </xf>
    <xf numFmtId="169" fontId="9" fillId="0" borderId="0" xfId="2" applyNumberFormat="1" applyFont="1" applyAlignment="1">
      <alignment horizontal="right" vertical="center"/>
    </xf>
    <xf numFmtId="0" fontId="16" fillId="0" borderId="0" xfId="0" applyFont="1" applyAlignment="1">
      <alignment wrapText="1"/>
    </xf>
    <xf numFmtId="0" fontId="17" fillId="18" borderId="21" xfId="0" applyFont="1" applyFill="1" applyBorder="1" applyAlignment="1">
      <alignment vertical="center" wrapText="1"/>
    </xf>
    <xf numFmtId="0" fontId="17" fillId="18" borderId="21" xfId="0" applyFont="1" applyFill="1" applyBorder="1" applyAlignment="1">
      <alignment horizontal="center" vertical="center" wrapText="1"/>
    </xf>
    <xf numFmtId="0" fontId="16" fillId="0" borderId="21" xfId="0" applyFont="1" applyBorder="1" applyAlignment="1">
      <alignment vertical="center" wrapText="1"/>
    </xf>
    <xf numFmtId="0" fontId="16" fillId="0" borderId="21" xfId="0" applyFont="1" applyBorder="1" applyAlignment="1">
      <alignment horizontal="center" vertical="center" wrapText="1"/>
    </xf>
    <xf numFmtId="164" fontId="16" fillId="0" borderId="21" xfId="4" applyFont="1" applyBorder="1" applyAlignment="1">
      <alignment horizontal="right" vertical="center" wrapText="1"/>
    </xf>
    <xf numFmtId="164" fontId="16" fillId="0" borderId="21" xfId="4" applyFont="1" applyBorder="1" applyAlignment="1">
      <alignment vertical="center" wrapText="1"/>
    </xf>
    <xf numFmtId="0" fontId="16" fillId="0" borderId="0" xfId="0" applyFont="1" applyAlignment="1">
      <alignment vertical="center" wrapText="1"/>
    </xf>
    <xf numFmtId="42" fontId="16" fillId="0" borderId="21" xfId="0" applyNumberFormat="1" applyFont="1" applyBorder="1" applyAlignment="1">
      <alignment vertical="center" wrapText="1"/>
    </xf>
    <xf numFmtId="0" fontId="18" fillId="0" borderId="21" xfId="0" applyFont="1" applyBorder="1" applyAlignment="1">
      <alignment horizontal="left" vertical="center" wrapText="1"/>
    </xf>
    <xf numFmtId="164" fontId="16" fillId="2" borderId="21" xfId="4" applyFont="1" applyFill="1" applyBorder="1" applyAlignment="1">
      <alignment vertical="center" wrapText="1"/>
    </xf>
    <xf numFmtId="0" fontId="17" fillId="18" borderId="20" xfId="0" applyFont="1" applyFill="1" applyBorder="1" applyAlignment="1">
      <alignment vertical="center" wrapText="1"/>
    </xf>
    <xf numFmtId="0" fontId="16" fillId="0" borderId="0" xfId="0" applyFont="1" applyAlignment="1">
      <alignment horizontal="center" wrapText="1"/>
    </xf>
    <xf numFmtId="0" fontId="17" fillId="0" borderId="0" xfId="0" applyFont="1" applyAlignment="1">
      <alignment wrapText="1"/>
    </xf>
    <xf numFmtId="0" fontId="16" fillId="0" borderId="41" xfId="0" applyFont="1" applyBorder="1" applyAlignment="1">
      <alignment vertical="center" wrapText="1"/>
    </xf>
    <xf numFmtId="164" fontId="16" fillId="0" borderId="41" xfId="4" applyFont="1" applyBorder="1" applyAlignment="1">
      <alignment vertical="center" wrapText="1"/>
    </xf>
    <xf numFmtId="164" fontId="16" fillId="2" borderId="41" xfId="4" applyFont="1" applyFill="1" applyBorder="1" applyAlignment="1">
      <alignment vertical="center" wrapText="1"/>
    </xf>
    <xf numFmtId="42" fontId="17" fillId="0" borderId="27" xfId="0" applyNumberFormat="1" applyFont="1" applyBorder="1" applyAlignment="1">
      <alignment vertical="center" wrapText="1"/>
    </xf>
    <xf numFmtId="42" fontId="17" fillId="0" borderId="28" xfId="0" applyNumberFormat="1" applyFont="1" applyBorder="1" applyAlignment="1">
      <alignment vertical="center" wrapText="1"/>
    </xf>
    <xf numFmtId="42" fontId="16" fillId="0" borderId="0" xfId="0" applyNumberFormat="1" applyFont="1" applyAlignment="1">
      <alignment wrapText="1"/>
    </xf>
    <xf numFmtId="0" fontId="16" fillId="2" borderId="21" xfId="0" applyFont="1" applyFill="1" applyBorder="1" applyAlignment="1">
      <alignment horizontal="center" vertical="center" wrapText="1"/>
    </xf>
    <xf numFmtId="0" fontId="16" fillId="2" borderId="41" xfId="0" applyFont="1" applyFill="1" applyBorder="1" applyAlignment="1">
      <alignment horizontal="center" vertical="center" wrapText="1"/>
    </xf>
    <xf numFmtId="9" fontId="16" fillId="0" borderId="0" xfId="3" applyFont="1" applyAlignment="1">
      <alignment vertical="center" wrapText="1"/>
    </xf>
    <xf numFmtId="0" fontId="7" fillId="16" borderId="20" xfId="0" applyFont="1" applyFill="1" applyBorder="1" applyAlignment="1">
      <alignment horizontal="left" vertical="center"/>
    </xf>
    <xf numFmtId="0" fontId="8" fillId="16" borderId="21" xfId="0" applyFont="1" applyFill="1" applyBorder="1" applyAlignment="1">
      <alignment vertical="center"/>
    </xf>
    <xf numFmtId="0" fontId="9" fillId="2" borderId="20" xfId="0" applyFont="1" applyFill="1" applyBorder="1" applyAlignment="1">
      <alignment horizontal="center" vertical="center" wrapText="1"/>
    </xf>
    <xf numFmtId="0" fontId="8" fillId="0" borderId="21" xfId="0" applyFont="1" applyBorder="1" applyAlignment="1">
      <alignment vertical="center"/>
    </xf>
    <xf numFmtId="0" fontId="7" fillId="11" borderId="20" xfId="0" applyFont="1" applyFill="1" applyBorder="1" applyAlignment="1">
      <alignment horizontal="left" vertical="center"/>
    </xf>
    <xf numFmtId="0" fontId="7" fillId="11" borderId="21" xfId="0" applyFont="1" applyFill="1" applyBorder="1" applyAlignment="1">
      <alignment horizontal="left" vertical="center"/>
    </xf>
    <xf numFmtId="0" fontId="7" fillId="9" borderId="39" xfId="0" applyFont="1" applyFill="1" applyBorder="1" applyAlignment="1">
      <alignment horizontal="left" vertical="center" wrapText="1"/>
    </xf>
    <xf numFmtId="0" fontId="7" fillId="9" borderId="25" xfId="0" applyFont="1" applyFill="1" applyBorder="1" applyAlignment="1">
      <alignment horizontal="left" vertical="center" wrapText="1"/>
    </xf>
    <xf numFmtId="0" fontId="7" fillId="9" borderId="40" xfId="0" applyFont="1" applyFill="1" applyBorder="1" applyAlignment="1">
      <alignment horizontal="left" vertical="center" wrapText="1"/>
    </xf>
    <xf numFmtId="0" fontId="7" fillId="15" borderId="20" xfId="0" applyFont="1" applyFill="1" applyBorder="1" applyAlignment="1">
      <alignment horizontal="left" vertical="center"/>
    </xf>
    <xf numFmtId="0" fontId="7" fillId="17" borderId="39" xfId="0" applyFont="1" applyFill="1" applyBorder="1" applyAlignment="1">
      <alignment horizontal="left" vertical="center" wrapText="1"/>
    </xf>
    <xf numFmtId="0" fontId="7" fillId="17" borderId="25" xfId="0" applyFont="1" applyFill="1" applyBorder="1" applyAlignment="1">
      <alignment horizontal="left" vertical="center" wrapText="1"/>
    </xf>
    <xf numFmtId="0" fontId="7" fillId="17" borderId="40" xfId="0" applyFont="1" applyFill="1" applyBorder="1" applyAlignment="1">
      <alignment horizontal="left" vertical="center" wrapText="1"/>
    </xf>
    <xf numFmtId="0" fontId="9" fillId="2" borderId="20" xfId="0" applyFont="1" applyFill="1" applyBorder="1" applyAlignment="1">
      <alignment horizontal="center" vertical="center"/>
    </xf>
    <xf numFmtId="0" fontId="7" fillId="15" borderId="20" xfId="0" applyFont="1" applyFill="1" applyBorder="1" applyAlignment="1">
      <alignment horizontal="left" vertical="center" wrapText="1"/>
    </xf>
    <xf numFmtId="0" fontId="11" fillId="16" borderId="21" xfId="0" applyFont="1" applyFill="1" applyBorder="1" applyAlignment="1">
      <alignment vertical="center"/>
    </xf>
    <xf numFmtId="0" fontId="7" fillId="14" borderId="20" xfId="0" applyFont="1" applyFill="1" applyBorder="1" applyAlignment="1">
      <alignment horizontal="left" vertical="center" wrapText="1"/>
    </xf>
    <xf numFmtId="0" fontId="7" fillId="14" borderId="21" xfId="0" applyFont="1" applyFill="1" applyBorder="1" applyAlignment="1">
      <alignment horizontal="left" vertical="center" wrapText="1"/>
    </xf>
    <xf numFmtId="0" fontId="7" fillId="14" borderId="24" xfId="0" applyFont="1" applyFill="1" applyBorder="1" applyAlignment="1">
      <alignment horizontal="left" vertical="center" wrapText="1"/>
    </xf>
    <xf numFmtId="0" fontId="7" fillId="16" borderId="20" xfId="0" applyFont="1" applyFill="1" applyBorder="1" applyAlignment="1">
      <alignment horizontal="left" vertical="center" wrapText="1"/>
    </xf>
    <xf numFmtId="0" fontId="7" fillId="16" borderId="21" xfId="0" applyFont="1" applyFill="1" applyBorder="1" applyAlignment="1">
      <alignment horizontal="left" vertical="center" wrapText="1"/>
    </xf>
    <xf numFmtId="0" fontId="7" fillId="16" borderId="24" xfId="0" applyFont="1" applyFill="1" applyBorder="1" applyAlignment="1">
      <alignment horizontal="left" vertical="center" wrapText="1"/>
    </xf>
    <xf numFmtId="0" fontId="6" fillId="9" borderId="39" xfId="0" applyFont="1" applyFill="1" applyBorder="1" applyAlignment="1" applyProtection="1">
      <alignment horizontal="left" vertical="center" wrapText="1"/>
      <protection locked="0"/>
    </xf>
    <xf numFmtId="0" fontId="6" fillId="9" borderId="25" xfId="0" applyFont="1" applyFill="1" applyBorder="1" applyAlignment="1" applyProtection="1">
      <alignment horizontal="left" vertical="center" wrapText="1"/>
      <protection locked="0"/>
    </xf>
    <xf numFmtId="0" fontId="6" fillId="9" borderId="22" xfId="0" applyFont="1" applyFill="1" applyBorder="1" applyAlignment="1" applyProtection="1">
      <alignment horizontal="left" vertical="center" wrapText="1"/>
      <protection locked="0"/>
    </xf>
    <xf numFmtId="0" fontId="7" fillId="2" borderId="3" xfId="0" applyFont="1" applyFill="1" applyBorder="1" applyAlignment="1">
      <alignment horizontal="center" vertical="center" wrapText="1"/>
    </xf>
    <xf numFmtId="0" fontId="8" fillId="0" borderId="4" xfId="0" applyFont="1" applyBorder="1" applyAlignment="1">
      <alignment vertical="center"/>
    </xf>
    <xf numFmtId="0" fontId="8" fillId="0" borderId="5" xfId="0" applyFont="1" applyBorder="1" applyAlignment="1">
      <alignment vertical="center"/>
    </xf>
    <xf numFmtId="0" fontId="7" fillId="2" borderId="10" xfId="0" applyFont="1" applyFill="1" applyBorder="1" applyAlignment="1">
      <alignment horizontal="center" vertical="center" wrapText="1"/>
    </xf>
    <xf numFmtId="0" fontId="8" fillId="0" borderId="11" xfId="0" applyFont="1" applyBorder="1" applyAlignment="1">
      <alignment vertical="center"/>
    </xf>
    <xf numFmtId="0" fontId="8" fillId="0" borderId="12" xfId="0" applyFont="1" applyBorder="1" applyAlignment="1">
      <alignment vertical="center"/>
    </xf>
    <xf numFmtId="0" fontId="7" fillId="17" borderId="22" xfId="0" applyFont="1" applyFill="1" applyBorder="1" applyAlignment="1">
      <alignment horizontal="left" vertical="center" wrapText="1"/>
    </xf>
    <xf numFmtId="0" fontId="10" fillId="3" borderId="16" xfId="0" applyFont="1" applyFill="1" applyBorder="1" applyAlignment="1">
      <alignment horizontal="left" vertical="center"/>
    </xf>
    <xf numFmtId="0" fontId="8" fillId="0" borderId="17" xfId="0" applyFont="1" applyBorder="1" applyAlignment="1">
      <alignment vertical="center"/>
    </xf>
    <xf numFmtId="0" fontId="11" fillId="4" borderId="10" xfId="0" applyFont="1" applyFill="1" applyBorder="1" applyAlignment="1">
      <alignment horizontal="center" vertical="center" wrapText="1"/>
    </xf>
    <xf numFmtId="0" fontId="8" fillId="0" borderId="18" xfId="0" applyFont="1" applyBorder="1" applyAlignment="1">
      <alignment vertical="center"/>
    </xf>
    <xf numFmtId="0" fontId="7" fillId="2" borderId="1" xfId="0" applyFont="1" applyFill="1" applyBorder="1" applyAlignment="1">
      <alignment horizontal="center"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7" fillId="2" borderId="6" xfId="0" applyFont="1" applyFill="1" applyBorder="1" applyAlignment="1">
      <alignment horizontal="center" vertical="center" wrapText="1"/>
    </xf>
    <xf numFmtId="0" fontId="8" fillId="0" borderId="13" xfId="0" applyFont="1" applyBorder="1" applyAlignment="1">
      <alignment vertical="center"/>
    </xf>
    <xf numFmtId="0" fontId="10" fillId="3" borderId="26" xfId="0" applyFont="1" applyFill="1" applyBorder="1" applyAlignment="1">
      <alignment horizontal="center" vertical="center" wrapText="1"/>
    </xf>
    <xf numFmtId="0" fontId="8" fillId="8" borderId="27" xfId="0" applyFont="1" applyFill="1" applyBorder="1" applyAlignment="1">
      <alignment vertical="center"/>
    </xf>
    <xf numFmtId="0" fontId="17" fillId="18" borderId="45" xfId="0" applyFont="1" applyFill="1" applyBorder="1" applyAlignment="1">
      <alignment horizontal="center" vertical="center" wrapText="1"/>
    </xf>
    <xf numFmtId="0" fontId="17" fillId="18" borderId="43" xfId="0" applyFont="1" applyFill="1" applyBorder="1" applyAlignment="1">
      <alignment horizontal="center" vertical="center" wrapText="1"/>
    </xf>
    <xf numFmtId="0" fontId="17" fillId="0" borderId="30" xfId="0" applyFont="1" applyBorder="1" applyAlignment="1">
      <alignment horizontal="center" wrapText="1"/>
    </xf>
    <xf numFmtId="0" fontId="17" fillId="0" borderId="31" xfId="0" applyFont="1" applyBorder="1" applyAlignment="1">
      <alignment horizontal="center" wrapText="1"/>
    </xf>
    <xf numFmtId="170" fontId="14" fillId="19" borderId="31" xfId="2" applyNumberFormat="1" applyFont="1" applyFill="1" applyBorder="1" applyAlignment="1">
      <alignment horizontal="center" vertical="center" wrapText="1"/>
    </xf>
    <xf numFmtId="170" fontId="14" fillId="19" borderId="32" xfId="2" applyNumberFormat="1" applyFont="1" applyFill="1" applyBorder="1" applyAlignment="1">
      <alignment horizontal="center" vertical="center" wrapText="1"/>
    </xf>
    <xf numFmtId="42" fontId="17" fillId="13" borderId="21" xfId="0" applyNumberFormat="1" applyFont="1" applyFill="1" applyBorder="1" applyAlignment="1">
      <alignment horizontal="center" vertical="center" wrapText="1"/>
    </xf>
    <xf numFmtId="0" fontId="17" fillId="13" borderId="26" xfId="0" applyFont="1" applyFill="1" applyBorder="1" applyAlignment="1">
      <alignment horizontal="center" vertical="center" wrapText="1"/>
    </xf>
    <xf numFmtId="0" fontId="17" fillId="13" borderId="27" xfId="0" applyFont="1" applyFill="1" applyBorder="1" applyAlignment="1">
      <alignment horizontal="center" vertical="center" wrapText="1"/>
    </xf>
    <xf numFmtId="164" fontId="17" fillId="13" borderId="21" xfId="4" applyFont="1" applyFill="1" applyBorder="1" applyAlignment="1">
      <alignment horizontal="center" vertical="center" wrapText="1"/>
    </xf>
    <xf numFmtId="164" fontId="17" fillId="13" borderId="41" xfId="4" applyFont="1" applyFill="1" applyBorder="1" applyAlignment="1">
      <alignment horizontal="center" vertical="center" wrapText="1"/>
    </xf>
    <xf numFmtId="0" fontId="16" fillId="0" borderId="39"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0" xfId="0" applyFont="1" applyBorder="1" applyAlignment="1">
      <alignment horizontal="center" vertical="center" wrapText="1"/>
    </xf>
    <xf numFmtId="0" fontId="16" fillId="2" borderId="2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7" fillId="0" borderId="26" xfId="0" applyFont="1" applyBorder="1" applyAlignment="1">
      <alignment horizontal="center" wrapText="1"/>
    </xf>
    <xf numFmtId="0" fontId="17" fillId="0" borderId="27" xfId="0" applyFont="1" applyBorder="1" applyAlignment="1">
      <alignment horizontal="center" wrapText="1"/>
    </xf>
  </cellXfs>
  <cellStyles count="5">
    <cellStyle name="Millares" xfId="1" builtinId="3"/>
    <cellStyle name="Moneda" xfId="2" builtinId="4"/>
    <cellStyle name="Moneda [0]" xfId="4"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1285875</xdr:colOff>
      <xdr:row>0</xdr:row>
      <xdr:rowOff>276225</xdr:rowOff>
    </xdr:from>
    <xdr:ext cx="0" cy="209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123825</xdr:colOff>
      <xdr:row>0</xdr:row>
      <xdr:rowOff>66675</xdr:rowOff>
    </xdr:from>
    <xdr:ext cx="847725" cy="5238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0248900" y="66675"/>
          <a:ext cx="847725" cy="523875"/>
        </a:xfrm>
        <a:prstGeom prst="rect">
          <a:avLst/>
        </a:prstGeom>
        <a:noFill/>
      </xdr:spPr>
    </xdr:pic>
    <xdr:clientData fLocksWithSheet="0"/>
  </xdr:oneCellAnchor>
  <xdr:oneCellAnchor>
    <xdr:from>
      <xdr:col>1</xdr:col>
      <xdr:colOff>657225</xdr:colOff>
      <xdr:row>0</xdr:row>
      <xdr:rowOff>28575</xdr:rowOff>
    </xdr:from>
    <xdr:ext cx="2743200" cy="59055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885825" y="28575"/>
          <a:ext cx="2743200" cy="5905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5"/>
  <sheetViews>
    <sheetView tabSelected="1" topLeftCell="B27" zoomScale="60" zoomScaleNormal="60" workbookViewId="0">
      <selection activeCell="B50" sqref="A50:XFD59"/>
    </sheetView>
  </sheetViews>
  <sheetFormatPr baseColWidth="10" defaultColWidth="14.42578125" defaultRowHeight="15" x14ac:dyDescent="0.25"/>
  <cols>
    <col min="1" max="1" width="3.42578125" style="10" customWidth="1"/>
    <col min="2" max="2" width="62.7109375" style="10" customWidth="1"/>
    <col min="3" max="3" width="18" style="27" customWidth="1"/>
    <col min="4" max="4" width="10.28515625" style="27" bestFit="1" customWidth="1"/>
    <col min="5" max="5" width="14.42578125" style="31" bestFit="1" customWidth="1"/>
    <col min="6" max="6" width="21.28515625" style="122" bestFit="1" customWidth="1"/>
    <col min="7" max="7" width="1.7109375" style="33" customWidth="1"/>
    <col min="8" max="8" width="20.140625" style="31" bestFit="1" customWidth="1"/>
    <col min="9" max="9" width="16.85546875" style="10" customWidth="1"/>
    <col min="10" max="10" width="15.85546875" style="10" customWidth="1"/>
    <col min="11" max="11" width="2.42578125" style="10" customWidth="1"/>
    <col min="12" max="12" width="16.7109375" style="10" customWidth="1"/>
    <col min="13" max="29" width="11.42578125" style="10" customWidth="1"/>
    <col min="30" max="16384" width="14.42578125" style="10"/>
  </cols>
  <sheetData>
    <row r="1" spans="1:29" ht="25.5" customHeight="1" x14ac:dyDescent="0.25">
      <c r="A1" s="182"/>
      <c r="B1" s="183"/>
      <c r="C1" s="171" t="s">
        <v>0</v>
      </c>
      <c r="D1" s="172"/>
      <c r="E1" s="172"/>
      <c r="F1" s="172"/>
      <c r="G1" s="172"/>
      <c r="H1" s="173"/>
      <c r="I1" s="186"/>
      <c r="J1" s="1"/>
      <c r="K1" s="1"/>
      <c r="L1" s="1"/>
      <c r="M1" s="1"/>
      <c r="N1" s="1"/>
      <c r="O1" s="1"/>
      <c r="P1" s="1"/>
      <c r="Q1" s="1"/>
      <c r="R1" s="1"/>
      <c r="S1" s="1"/>
      <c r="T1" s="1"/>
      <c r="U1" s="1"/>
      <c r="V1" s="1"/>
      <c r="W1" s="1"/>
      <c r="X1" s="1"/>
      <c r="Y1" s="1"/>
      <c r="Z1" s="1"/>
      <c r="AA1" s="1"/>
      <c r="AB1" s="1"/>
      <c r="AC1" s="1"/>
    </row>
    <row r="2" spans="1:29" ht="25.5" customHeight="1" x14ac:dyDescent="0.25">
      <c r="A2" s="184"/>
      <c r="B2" s="185"/>
      <c r="C2" s="174" t="s">
        <v>1</v>
      </c>
      <c r="D2" s="175"/>
      <c r="E2" s="175"/>
      <c r="F2" s="175"/>
      <c r="G2" s="175"/>
      <c r="H2" s="176"/>
      <c r="I2" s="187"/>
      <c r="J2" s="1"/>
      <c r="K2" s="1"/>
      <c r="L2" s="1"/>
      <c r="M2" s="1"/>
      <c r="N2" s="1"/>
      <c r="O2" s="1"/>
      <c r="P2" s="1"/>
      <c r="Q2" s="1"/>
      <c r="R2" s="1"/>
      <c r="S2" s="1"/>
      <c r="T2" s="1"/>
      <c r="U2" s="1"/>
      <c r="V2" s="1"/>
      <c r="W2" s="1"/>
      <c r="X2" s="1"/>
      <c r="Y2" s="1"/>
      <c r="Z2" s="1"/>
      <c r="AA2" s="1"/>
      <c r="AB2" s="1"/>
      <c r="AC2" s="1"/>
    </row>
    <row r="3" spans="1:29" ht="25.5" customHeight="1" x14ac:dyDescent="0.25">
      <c r="A3" s="11"/>
      <c r="B3" s="12"/>
      <c r="C3" s="1"/>
      <c r="D3" s="1"/>
      <c r="E3" s="28"/>
      <c r="F3" s="112"/>
      <c r="G3" s="32"/>
      <c r="H3" s="28"/>
      <c r="I3" s="14"/>
      <c r="J3" s="12"/>
      <c r="K3" s="12"/>
      <c r="L3" s="12"/>
      <c r="M3" s="12"/>
      <c r="N3" s="12"/>
      <c r="O3" s="12"/>
      <c r="P3" s="12"/>
      <c r="Q3" s="12"/>
      <c r="R3" s="12"/>
      <c r="S3" s="12"/>
      <c r="T3" s="12"/>
      <c r="U3" s="12"/>
      <c r="V3" s="12"/>
      <c r="W3" s="12"/>
      <c r="X3" s="12"/>
      <c r="Y3" s="12"/>
      <c r="Z3" s="12"/>
      <c r="AA3" s="12"/>
      <c r="AB3" s="12"/>
      <c r="AC3" s="12"/>
    </row>
    <row r="4" spans="1:29" ht="29.25" customHeight="1" x14ac:dyDescent="0.25">
      <c r="A4" s="178" t="s">
        <v>2</v>
      </c>
      <c r="B4" s="179"/>
      <c r="C4" s="180" t="s">
        <v>26</v>
      </c>
      <c r="D4" s="175"/>
      <c r="E4" s="175"/>
      <c r="F4" s="175"/>
      <c r="G4" s="175"/>
      <c r="H4" s="175"/>
      <c r="I4" s="181"/>
      <c r="J4" s="2"/>
      <c r="K4" s="2"/>
      <c r="L4" s="12"/>
      <c r="M4" s="12"/>
      <c r="N4" s="12"/>
      <c r="O4" s="12"/>
      <c r="P4" s="12"/>
      <c r="Q4" s="12"/>
      <c r="R4" s="12"/>
      <c r="S4" s="12"/>
      <c r="T4" s="12"/>
      <c r="U4" s="12"/>
      <c r="V4" s="12"/>
      <c r="W4" s="12"/>
      <c r="X4" s="12"/>
      <c r="Y4" s="12"/>
      <c r="Z4" s="12"/>
      <c r="AA4" s="12"/>
      <c r="AB4" s="12"/>
      <c r="AC4" s="12"/>
    </row>
    <row r="5" spans="1:29" ht="15.75" thickBot="1" x14ac:dyDescent="0.3">
      <c r="A5" s="3"/>
      <c r="B5" s="4"/>
      <c r="C5" s="22"/>
      <c r="D5" s="22"/>
      <c r="E5" s="29"/>
      <c r="F5" s="113"/>
      <c r="G5" s="32"/>
      <c r="H5" s="30"/>
      <c r="I5" s="5"/>
      <c r="J5" s="6"/>
      <c r="K5" s="7"/>
      <c r="L5" s="12"/>
      <c r="M5" s="12"/>
      <c r="N5" s="12"/>
      <c r="O5" s="12"/>
      <c r="P5" s="12"/>
      <c r="Q5" s="12"/>
      <c r="R5" s="12"/>
      <c r="S5" s="12"/>
      <c r="T5" s="12"/>
      <c r="U5" s="12"/>
      <c r="V5" s="12"/>
      <c r="W5" s="12"/>
      <c r="X5" s="12"/>
      <c r="Y5" s="12"/>
      <c r="Z5" s="12"/>
      <c r="AA5" s="12"/>
      <c r="AB5" s="12"/>
      <c r="AC5" s="12"/>
    </row>
    <row r="6" spans="1:29" ht="45" x14ac:dyDescent="0.25">
      <c r="A6" s="188" t="s">
        <v>3</v>
      </c>
      <c r="B6" s="189"/>
      <c r="C6" s="40" t="s">
        <v>4</v>
      </c>
      <c r="D6" s="40" t="s">
        <v>5</v>
      </c>
      <c r="E6" s="41" t="s">
        <v>6</v>
      </c>
      <c r="F6" s="114" t="s">
        <v>7</v>
      </c>
      <c r="G6" s="56"/>
      <c r="H6" s="52" t="s">
        <v>8</v>
      </c>
      <c r="I6" s="47" t="s">
        <v>9</v>
      </c>
      <c r="J6" s="12"/>
      <c r="K6" s="12"/>
      <c r="L6" s="12"/>
      <c r="M6" s="12"/>
      <c r="N6" s="12"/>
      <c r="O6" s="12"/>
      <c r="P6" s="12"/>
      <c r="Q6" s="12"/>
      <c r="R6" s="12"/>
      <c r="S6" s="12"/>
      <c r="T6" s="12"/>
      <c r="U6" s="12"/>
      <c r="V6" s="12"/>
      <c r="W6" s="12"/>
      <c r="X6" s="12"/>
      <c r="Y6" s="12"/>
      <c r="Z6" s="12"/>
      <c r="AA6" s="12"/>
      <c r="AB6" s="12"/>
      <c r="AC6" s="12"/>
    </row>
    <row r="7" spans="1:29" ht="15" customHeight="1" x14ac:dyDescent="0.25">
      <c r="A7" s="162" t="s">
        <v>27</v>
      </c>
      <c r="B7" s="163"/>
      <c r="C7" s="163"/>
      <c r="D7" s="163"/>
      <c r="E7" s="163"/>
      <c r="F7" s="164"/>
      <c r="G7" s="57"/>
      <c r="H7" s="65"/>
      <c r="I7" s="50"/>
      <c r="J7" s="12"/>
      <c r="K7" s="12"/>
      <c r="L7" s="12"/>
      <c r="M7" s="12"/>
      <c r="N7" s="12"/>
      <c r="O7" s="12"/>
      <c r="P7" s="12"/>
      <c r="Q7" s="12"/>
      <c r="R7" s="12"/>
      <c r="S7" s="12"/>
      <c r="T7" s="12"/>
      <c r="U7" s="12"/>
      <c r="V7" s="12"/>
      <c r="W7" s="12"/>
      <c r="X7" s="12"/>
      <c r="Y7" s="12"/>
      <c r="Z7" s="12"/>
      <c r="AA7" s="12"/>
      <c r="AB7" s="12"/>
      <c r="AC7" s="12"/>
    </row>
    <row r="8" spans="1:29" ht="127.5" x14ac:dyDescent="0.25">
      <c r="A8" s="88" t="s">
        <v>10</v>
      </c>
      <c r="B8" s="81" t="s">
        <v>96</v>
      </c>
      <c r="C8" s="23" t="s">
        <v>12</v>
      </c>
      <c r="D8" s="82">
        <v>890</v>
      </c>
      <c r="E8" s="89">
        <v>280000</v>
      </c>
      <c r="F8" s="115">
        <f t="shared" ref="F8:F15" si="0">+D8*E8</f>
        <v>249200000</v>
      </c>
      <c r="G8" s="58"/>
      <c r="H8" s="90">
        <f t="shared" ref="H8:H15" si="1">+F8</f>
        <v>249200000</v>
      </c>
      <c r="I8" s="91"/>
      <c r="J8" s="87">
        <f>+D8/890</f>
        <v>1</v>
      </c>
      <c r="K8" s="2"/>
      <c r="L8" s="15"/>
      <c r="M8" s="2"/>
      <c r="N8" s="2"/>
      <c r="O8" s="2"/>
      <c r="P8" s="2"/>
      <c r="Q8" s="2"/>
      <c r="R8" s="2"/>
      <c r="S8" s="2"/>
      <c r="T8" s="2"/>
      <c r="U8" s="2"/>
      <c r="V8" s="2"/>
      <c r="W8" s="2"/>
      <c r="X8" s="2"/>
      <c r="Y8" s="2"/>
      <c r="Z8" s="2"/>
      <c r="AA8" s="2"/>
      <c r="AB8" s="2"/>
      <c r="AC8" s="2"/>
    </row>
    <row r="9" spans="1:29" ht="30" x14ac:dyDescent="0.25">
      <c r="A9" s="42" t="s">
        <v>10</v>
      </c>
      <c r="B9" s="84" t="s">
        <v>67</v>
      </c>
      <c r="C9" s="23" t="s">
        <v>12</v>
      </c>
      <c r="D9" s="24">
        <v>890</v>
      </c>
      <c r="E9" s="8">
        <v>180000</v>
      </c>
      <c r="F9" s="51">
        <f t="shared" si="0"/>
        <v>160200000</v>
      </c>
      <c r="G9" s="58"/>
      <c r="H9" s="53">
        <f t="shared" si="1"/>
        <v>160200000</v>
      </c>
      <c r="I9" s="48"/>
      <c r="J9" s="15"/>
      <c r="K9" s="2"/>
      <c r="L9" s="15"/>
      <c r="M9" s="2"/>
      <c r="N9" s="2"/>
      <c r="O9" s="2"/>
      <c r="P9" s="2"/>
      <c r="Q9" s="2"/>
      <c r="R9" s="2"/>
      <c r="S9" s="2"/>
      <c r="T9" s="2"/>
      <c r="U9" s="2"/>
      <c r="V9" s="2"/>
      <c r="W9" s="2"/>
      <c r="X9" s="2"/>
      <c r="Y9" s="2"/>
      <c r="Z9" s="2"/>
      <c r="AA9" s="2"/>
      <c r="AB9" s="2"/>
      <c r="AC9" s="2"/>
    </row>
    <row r="10" spans="1:29" ht="30" x14ac:dyDescent="0.25">
      <c r="A10" s="88" t="s">
        <v>10</v>
      </c>
      <c r="B10" s="83" t="s">
        <v>75</v>
      </c>
      <c r="C10" s="23" t="s">
        <v>12</v>
      </c>
      <c r="D10" s="24">
        <v>178</v>
      </c>
      <c r="E10" s="92">
        <v>125000</v>
      </c>
      <c r="F10" s="115">
        <f t="shared" si="0"/>
        <v>22250000</v>
      </c>
      <c r="G10" s="58"/>
      <c r="H10" s="90">
        <f t="shared" si="1"/>
        <v>22250000</v>
      </c>
      <c r="I10" s="91"/>
      <c r="J10" s="15"/>
      <c r="K10" s="2"/>
      <c r="L10" s="15"/>
      <c r="M10" s="2"/>
      <c r="N10" s="2"/>
      <c r="O10" s="2"/>
      <c r="P10" s="2"/>
      <c r="Q10" s="2"/>
      <c r="R10" s="2"/>
      <c r="S10" s="2"/>
      <c r="T10" s="2"/>
      <c r="U10" s="2"/>
      <c r="V10" s="2"/>
      <c r="W10" s="2"/>
      <c r="X10" s="2"/>
      <c r="Y10" s="2"/>
      <c r="Z10" s="2"/>
      <c r="AA10" s="2"/>
      <c r="AB10" s="2"/>
      <c r="AC10" s="2"/>
    </row>
    <row r="11" spans="1:29" ht="30" x14ac:dyDescent="0.25">
      <c r="A11" s="88" t="s">
        <v>10</v>
      </c>
      <c r="B11" s="83" t="s">
        <v>76</v>
      </c>
      <c r="C11" s="23" t="s">
        <v>12</v>
      </c>
      <c r="D11" s="24">
        <v>89</v>
      </c>
      <c r="E11" s="92">
        <v>150000</v>
      </c>
      <c r="F11" s="115">
        <f t="shared" si="0"/>
        <v>13350000</v>
      </c>
      <c r="G11" s="58"/>
      <c r="H11" s="90">
        <f t="shared" si="1"/>
        <v>13350000</v>
      </c>
      <c r="I11" s="91"/>
      <c r="J11" s="15"/>
      <c r="K11" s="2"/>
      <c r="L11" s="15"/>
      <c r="M11" s="2"/>
      <c r="N11" s="2"/>
      <c r="O11" s="2"/>
      <c r="P11" s="2"/>
      <c r="Q11" s="2"/>
      <c r="R11" s="2"/>
      <c r="S11" s="2"/>
      <c r="T11" s="2"/>
      <c r="U11" s="2"/>
      <c r="V11" s="2"/>
      <c r="W11" s="2"/>
      <c r="X11" s="2"/>
      <c r="Y11" s="2"/>
      <c r="Z11" s="2"/>
      <c r="AA11" s="2"/>
      <c r="AB11" s="2"/>
      <c r="AC11" s="2"/>
    </row>
    <row r="12" spans="1:29" ht="75" x14ac:dyDescent="0.25">
      <c r="A12" s="88" t="s">
        <v>10</v>
      </c>
      <c r="B12" s="93" t="s">
        <v>94</v>
      </c>
      <c r="C12" s="24" t="s">
        <v>12</v>
      </c>
      <c r="D12" s="24">
        <v>4</v>
      </c>
      <c r="E12" s="94">
        <v>2500000</v>
      </c>
      <c r="F12" s="116">
        <f t="shared" si="0"/>
        <v>10000000</v>
      </c>
      <c r="G12" s="86"/>
      <c r="H12" s="95">
        <f t="shared" si="1"/>
        <v>10000000</v>
      </c>
      <c r="I12" s="96"/>
      <c r="J12" s="13"/>
      <c r="K12" s="12"/>
      <c r="L12" s="13"/>
      <c r="M12" s="12"/>
      <c r="N12" s="12"/>
      <c r="O12" s="12"/>
      <c r="P12" s="12"/>
      <c r="Q12" s="12"/>
      <c r="R12" s="12"/>
      <c r="S12" s="12"/>
      <c r="T12" s="12"/>
      <c r="U12" s="12"/>
      <c r="V12" s="12"/>
      <c r="W12" s="12"/>
      <c r="X12" s="12"/>
      <c r="Y12" s="12"/>
      <c r="Z12" s="12"/>
      <c r="AA12" s="12"/>
      <c r="AB12" s="12"/>
      <c r="AC12" s="12"/>
    </row>
    <row r="13" spans="1:29" ht="30" x14ac:dyDescent="0.25">
      <c r="A13" s="42" t="s">
        <v>10</v>
      </c>
      <c r="B13" s="34" t="s">
        <v>28</v>
      </c>
      <c r="C13" s="23" t="s">
        <v>12</v>
      </c>
      <c r="D13" s="24">
        <v>4</v>
      </c>
      <c r="E13" s="80">
        <v>3000000</v>
      </c>
      <c r="F13" s="51">
        <f t="shared" si="0"/>
        <v>12000000</v>
      </c>
      <c r="G13" s="58"/>
      <c r="H13" s="53">
        <f t="shared" si="1"/>
        <v>12000000</v>
      </c>
      <c r="I13" s="48"/>
      <c r="J13" s="15"/>
      <c r="K13" s="2"/>
      <c r="L13" s="15"/>
      <c r="M13" s="2"/>
      <c r="N13" s="2"/>
      <c r="O13" s="2"/>
      <c r="P13" s="2"/>
      <c r="Q13" s="2"/>
      <c r="R13" s="2"/>
      <c r="S13" s="2"/>
      <c r="T13" s="2"/>
      <c r="U13" s="2"/>
      <c r="V13" s="2"/>
      <c r="W13" s="2"/>
      <c r="X13" s="2"/>
      <c r="Y13" s="2"/>
      <c r="Z13" s="2"/>
      <c r="AA13" s="2"/>
      <c r="AB13" s="2"/>
      <c r="AC13" s="2"/>
    </row>
    <row r="14" spans="1:29" ht="30" x14ac:dyDescent="0.25">
      <c r="A14" s="42" t="s">
        <v>10</v>
      </c>
      <c r="B14" s="84" t="s">
        <v>77</v>
      </c>
      <c r="C14" s="23" t="s">
        <v>12</v>
      </c>
      <c r="D14" s="24">
        <v>4</v>
      </c>
      <c r="E14" s="8">
        <v>7050000</v>
      </c>
      <c r="F14" s="51">
        <f t="shared" si="0"/>
        <v>28200000</v>
      </c>
      <c r="G14" s="59"/>
      <c r="H14" s="53">
        <f t="shared" si="1"/>
        <v>28200000</v>
      </c>
      <c r="I14" s="48"/>
      <c r="J14" s="15"/>
      <c r="K14" s="2"/>
      <c r="L14" s="15"/>
      <c r="M14" s="2"/>
      <c r="N14" s="2"/>
      <c r="O14" s="2"/>
      <c r="P14" s="2"/>
      <c r="Q14" s="2"/>
      <c r="R14" s="2"/>
      <c r="S14" s="2"/>
      <c r="T14" s="2"/>
      <c r="U14" s="2"/>
      <c r="V14" s="2"/>
      <c r="W14" s="2"/>
      <c r="X14" s="2"/>
      <c r="Y14" s="2"/>
      <c r="Z14" s="2"/>
      <c r="AA14" s="2"/>
      <c r="AB14" s="2"/>
      <c r="AC14" s="2"/>
    </row>
    <row r="15" spans="1:29" x14ac:dyDescent="0.25">
      <c r="A15" s="42" t="s">
        <v>10</v>
      </c>
      <c r="B15" s="34" t="s">
        <v>29</v>
      </c>
      <c r="C15" s="23" t="s">
        <v>12</v>
      </c>
      <c r="D15" s="24">
        <v>4</v>
      </c>
      <c r="E15" s="8">
        <v>1000000</v>
      </c>
      <c r="F15" s="51">
        <f t="shared" si="0"/>
        <v>4000000</v>
      </c>
      <c r="G15" s="58"/>
      <c r="H15" s="53">
        <f t="shared" si="1"/>
        <v>4000000</v>
      </c>
      <c r="I15" s="48"/>
      <c r="J15" s="15"/>
      <c r="K15" s="2"/>
      <c r="L15" s="15"/>
      <c r="M15" s="2"/>
      <c r="N15" s="2"/>
      <c r="O15" s="2"/>
      <c r="P15" s="2"/>
      <c r="Q15" s="2"/>
      <c r="R15" s="2"/>
      <c r="S15" s="2"/>
      <c r="T15" s="2"/>
      <c r="U15" s="2"/>
      <c r="V15" s="2"/>
      <c r="W15" s="2"/>
      <c r="X15" s="2"/>
      <c r="Y15" s="2"/>
      <c r="Z15" s="2"/>
      <c r="AA15" s="2"/>
      <c r="AB15" s="2"/>
      <c r="AC15" s="2"/>
    </row>
    <row r="16" spans="1:29" x14ac:dyDescent="0.25">
      <c r="A16" s="162" t="s">
        <v>33</v>
      </c>
      <c r="B16" s="163"/>
      <c r="C16" s="163"/>
      <c r="D16" s="163"/>
      <c r="E16" s="163"/>
      <c r="F16" s="117">
        <f>SUM(F8:F15)</f>
        <v>499200000</v>
      </c>
      <c r="G16" s="60"/>
      <c r="H16" s="54"/>
      <c r="I16" s="49"/>
      <c r="J16" s="2"/>
      <c r="K16" s="2"/>
      <c r="L16" s="2"/>
      <c r="M16" s="2"/>
      <c r="N16" s="2"/>
      <c r="O16" s="2"/>
      <c r="P16" s="2"/>
      <c r="Q16" s="2"/>
      <c r="R16" s="2"/>
      <c r="S16" s="2"/>
      <c r="T16" s="2"/>
      <c r="U16" s="2"/>
      <c r="V16" s="2"/>
      <c r="W16" s="2"/>
      <c r="X16" s="2"/>
      <c r="Y16" s="2"/>
      <c r="Z16" s="2"/>
      <c r="AA16" s="2"/>
      <c r="AB16" s="2"/>
      <c r="AC16" s="2"/>
    </row>
    <row r="17" spans="1:29" x14ac:dyDescent="0.25">
      <c r="A17" s="162" t="s">
        <v>32</v>
      </c>
      <c r="B17" s="163"/>
      <c r="C17" s="163"/>
      <c r="D17" s="163"/>
      <c r="E17" s="163"/>
      <c r="F17" s="164"/>
      <c r="G17" s="61"/>
      <c r="H17" s="55"/>
      <c r="I17" s="50"/>
      <c r="J17" s="15"/>
      <c r="K17" s="2"/>
      <c r="L17" s="15"/>
      <c r="M17" s="2"/>
      <c r="N17" s="2"/>
      <c r="O17" s="2"/>
      <c r="P17" s="2"/>
      <c r="Q17" s="2"/>
      <c r="R17" s="2"/>
      <c r="S17" s="2"/>
      <c r="T17" s="2"/>
      <c r="U17" s="2"/>
      <c r="V17" s="2"/>
      <c r="W17" s="2"/>
      <c r="X17" s="2"/>
      <c r="Y17" s="2"/>
      <c r="Z17" s="2"/>
      <c r="AA17" s="2"/>
      <c r="AB17" s="2"/>
      <c r="AC17" s="2"/>
    </row>
    <row r="18" spans="1:29" x14ac:dyDescent="0.25">
      <c r="A18" s="156" t="s">
        <v>53</v>
      </c>
      <c r="B18" s="157"/>
      <c r="C18" s="157"/>
      <c r="D18" s="157"/>
      <c r="E18" s="157"/>
      <c r="F18" s="158"/>
      <c r="G18" s="61"/>
      <c r="H18" s="55"/>
      <c r="I18" s="50"/>
      <c r="J18" s="16"/>
      <c r="K18" s="17"/>
      <c r="L18" s="16"/>
      <c r="M18" s="17"/>
      <c r="N18" s="17"/>
      <c r="O18" s="17"/>
      <c r="P18" s="17"/>
      <c r="Q18" s="17"/>
      <c r="R18" s="17"/>
      <c r="S18" s="17"/>
      <c r="T18" s="17"/>
      <c r="U18" s="17"/>
      <c r="V18" s="17"/>
      <c r="W18" s="17"/>
      <c r="X18" s="17"/>
      <c r="Y18" s="17"/>
      <c r="Z18" s="17"/>
      <c r="AA18" s="17"/>
      <c r="AB18" s="17"/>
      <c r="AC18" s="17"/>
    </row>
    <row r="19" spans="1:29" x14ac:dyDescent="0.25">
      <c r="A19" s="42" t="s">
        <v>10</v>
      </c>
      <c r="B19" s="97" t="s">
        <v>78</v>
      </c>
      <c r="C19" s="25" t="s">
        <v>31</v>
      </c>
      <c r="D19" s="26">
        <v>12</v>
      </c>
      <c r="E19" s="9">
        <v>4600000</v>
      </c>
      <c r="F19" s="51">
        <f>+D19*E19</f>
        <v>55200000</v>
      </c>
      <c r="G19" s="58"/>
      <c r="H19" s="53">
        <f>+F19</f>
        <v>55200000</v>
      </c>
      <c r="I19" s="48"/>
      <c r="J19" s="15"/>
      <c r="K19" s="18"/>
      <c r="L19" s="15"/>
      <c r="M19" s="2"/>
      <c r="N19" s="2"/>
      <c r="O19" s="2"/>
      <c r="P19" s="2"/>
      <c r="Q19" s="2"/>
      <c r="R19" s="2"/>
      <c r="S19" s="2"/>
      <c r="T19" s="2"/>
      <c r="U19" s="2"/>
      <c r="V19" s="2"/>
      <c r="W19" s="2"/>
      <c r="X19" s="2"/>
      <c r="Y19" s="2"/>
      <c r="Z19" s="2"/>
      <c r="AA19" s="2"/>
      <c r="AB19" s="2"/>
      <c r="AC19" s="2"/>
    </row>
    <row r="20" spans="1:29" ht="30" x14ac:dyDescent="0.25">
      <c r="A20" s="42" t="s">
        <v>11</v>
      </c>
      <c r="B20" s="97" t="s">
        <v>58</v>
      </c>
      <c r="C20" s="25" t="s">
        <v>31</v>
      </c>
      <c r="D20" s="26">
        <f>1*12</f>
        <v>12</v>
      </c>
      <c r="E20" s="9">
        <v>7200000</v>
      </c>
      <c r="F20" s="51">
        <f>+D20*E20</f>
        <v>86400000</v>
      </c>
      <c r="G20" s="58"/>
      <c r="H20" s="53">
        <f>+F20</f>
        <v>86400000</v>
      </c>
      <c r="I20" s="48"/>
      <c r="J20" s="15"/>
      <c r="K20" s="2"/>
      <c r="L20" s="15"/>
      <c r="M20" s="2"/>
      <c r="N20" s="2"/>
      <c r="O20" s="2"/>
      <c r="P20" s="2"/>
      <c r="Q20" s="2"/>
      <c r="R20" s="2"/>
      <c r="S20" s="2"/>
      <c r="T20" s="2"/>
      <c r="U20" s="2"/>
      <c r="V20" s="2"/>
      <c r="W20" s="2"/>
      <c r="X20" s="2"/>
      <c r="Y20" s="2"/>
      <c r="Z20" s="2"/>
      <c r="AA20" s="2"/>
      <c r="AB20" s="2"/>
      <c r="AC20" s="2"/>
    </row>
    <row r="21" spans="1:29" x14ac:dyDescent="0.25">
      <c r="A21" s="42" t="s">
        <v>13</v>
      </c>
      <c r="B21" s="35" t="s">
        <v>30</v>
      </c>
      <c r="C21" s="25" t="s">
        <v>31</v>
      </c>
      <c r="D21" s="26">
        <v>12</v>
      </c>
      <c r="E21" s="9">
        <v>4000000</v>
      </c>
      <c r="F21" s="51">
        <f>+D21*E21</f>
        <v>48000000</v>
      </c>
      <c r="G21" s="58"/>
      <c r="H21" s="53">
        <f>+F21</f>
        <v>48000000</v>
      </c>
      <c r="I21" s="48"/>
      <c r="J21" s="15"/>
      <c r="K21" s="2"/>
      <c r="L21" s="15"/>
      <c r="M21" s="2"/>
      <c r="N21" s="2"/>
      <c r="O21" s="2"/>
      <c r="P21" s="2"/>
      <c r="Q21" s="2"/>
      <c r="R21" s="2"/>
      <c r="S21" s="2"/>
      <c r="T21" s="2"/>
      <c r="U21" s="2"/>
      <c r="V21" s="2"/>
      <c r="W21" s="2"/>
      <c r="X21" s="2"/>
      <c r="Y21" s="2"/>
      <c r="Z21" s="2"/>
      <c r="AA21" s="2"/>
      <c r="AB21" s="2"/>
      <c r="AC21" s="2"/>
    </row>
    <row r="22" spans="1:29" ht="15.75" customHeight="1" x14ac:dyDescent="0.25">
      <c r="A22" s="156" t="s">
        <v>54</v>
      </c>
      <c r="B22" s="157"/>
      <c r="C22" s="157"/>
      <c r="D22" s="157"/>
      <c r="E22" s="177"/>
      <c r="F22" s="111">
        <f>SUM(F19:F21)</f>
        <v>189600000</v>
      </c>
      <c r="G22" s="58"/>
      <c r="H22" s="53"/>
      <c r="I22" s="48"/>
      <c r="J22" s="16"/>
      <c r="K22" s="17"/>
      <c r="L22" s="16"/>
      <c r="M22" s="17"/>
      <c r="N22" s="17"/>
      <c r="O22" s="17"/>
      <c r="P22" s="17"/>
      <c r="Q22" s="17"/>
      <c r="R22" s="17"/>
      <c r="S22" s="17"/>
      <c r="T22" s="17"/>
      <c r="U22" s="17"/>
      <c r="V22" s="17"/>
      <c r="W22" s="17"/>
      <c r="X22" s="17"/>
      <c r="Y22" s="17"/>
      <c r="Z22" s="17"/>
      <c r="AA22" s="17"/>
      <c r="AB22" s="17"/>
      <c r="AC22" s="17"/>
    </row>
    <row r="23" spans="1:29" x14ac:dyDescent="0.25">
      <c r="A23" s="152" t="s">
        <v>57</v>
      </c>
      <c r="B23" s="153"/>
      <c r="C23" s="153"/>
      <c r="D23" s="153"/>
      <c r="E23" s="153"/>
      <c r="F23" s="154"/>
      <c r="G23" s="58"/>
      <c r="H23" s="53"/>
      <c r="I23" s="48"/>
      <c r="J23" s="19"/>
      <c r="K23" s="20"/>
      <c r="L23" s="19"/>
      <c r="M23" s="20"/>
      <c r="N23" s="20"/>
      <c r="O23" s="20"/>
      <c r="P23" s="20"/>
      <c r="Q23" s="20"/>
      <c r="R23" s="20"/>
      <c r="S23" s="20"/>
      <c r="T23" s="20"/>
      <c r="U23" s="20"/>
      <c r="V23" s="20"/>
      <c r="W23" s="20"/>
      <c r="X23" s="20"/>
      <c r="Y23" s="20"/>
      <c r="Z23" s="20"/>
      <c r="AA23" s="20"/>
      <c r="AB23" s="20"/>
      <c r="AC23" s="20"/>
    </row>
    <row r="24" spans="1:29" ht="30" x14ac:dyDescent="0.25">
      <c r="A24" s="42" t="s">
        <v>10</v>
      </c>
      <c r="B24" s="35" t="s">
        <v>36</v>
      </c>
      <c r="C24" s="25" t="s">
        <v>38</v>
      </c>
      <c r="D24" s="26">
        <v>24</v>
      </c>
      <c r="E24" s="9">
        <v>2000000</v>
      </c>
      <c r="F24" s="51">
        <f>+E24*D24</f>
        <v>48000000</v>
      </c>
      <c r="G24" s="58"/>
      <c r="H24" s="53">
        <f t="shared" ref="H24:H26" si="2">+F24</f>
        <v>48000000</v>
      </c>
      <c r="I24" s="48"/>
      <c r="J24" s="16"/>
      <c r="K24" s="17"/>
      <c r="L24" s="16"/>
      <c r="M24" s="17"/>
      <c r="N24" s="17"/>
      <c r="O24" s="17"/>
      <c r="P24" s="17"/>
      <c r="Q24" s="17"/>
      <c r="R24" s="17"/>
      <c r="S24" s="17"/>
      <c r="T24" s="17"/>
      <c r="U24" s="17"/>
      <c r="V24" s="17"/>
      <c r="W24" s="17"/>
      <c r="X24" s="17"/>
      <c r="Y24" s="17"/>
      <c r="Z24" s="17"/>
      <c r="AA24" s="17"/>
      <c r="AB24" s="17"/>
      <c r="AC24" s="17"/>
    </row>
    <row r="25" spans="1:29" x14ac:dyDescent="0.25">
      <c r="A25" s="42" t="s">
        <v>11</v>
      </c>
      <c r="B25" s="35" t="s">
        <v>37</v>
      </c>
      <c r="C25" s="25" t="s">
        <v>38</v>
      </c>
      <c r="D25" s="26">
        <v>16</v>
      </c>
      <c r="E25" s="9">
        <v>2000000</v>
      </c>
      <c r="F25" s="51">
        <f t="shared" ref="F25:F26" si="3">+E25*D25</f>
        <v>32000000</v>
      </c>
      <c r="G25" s="58"/>
      <c r="H25" s="53">
        <f t="shared" si="2"/>
        <v>32000000</v>
      </c>
      <c r="I25" s="48"/>
      <c r="J25" s="16"/>
      <c r="K25" s="17"/>
      <c r="L25" s="16"/>
      <c r="M25" s="17"/>
      <c r="N25" s="17"/>
      <c r="O25" s="17"/>
      <c r="P25" s="17"/>
      <c r="Q25" s="17"/>
      <c r="R25" s="17"/>
      <c r="S25" s="17"/>
      <c r="T25" s="17"/>
      <c r="U25" s="17"/>
      <c r="V25" s="17"/>
      <c r="W25" s="17"/>
      <c r="X25" s="17"/>
      <c r="Y25" s="17"/>
      <c r="Z25" s="17"/>
      <c r="AA25" s="17"/>
      <c r="AB25" s="17"/>
      <c r="AC25" s="17"/>
    </row>
    <row r="26" spans="1:29" ht="30" x14ac:dyDescent="0.25">
      <c r="A26" s="42" t="s">
        <v>13</v>
      </c>
      <c r="B26" s="35" t="s">
        <v>35</v>
      </c>
      <c r="C26" s="25" t="s">
        <v>38</v>
      </c>
      <c r="D26" s="26">
        <v>8</v>
      </c>
      <c r="E26" s="9">
        <v>2000000</v>
      </c>
      <c r="F26" s="51">
        <f t="shared" si="3"/>
        <v>16000000</v>
      </c>
      <c r="G26" s="58"/>
      <c r="H26" s="53">
        <f t="shared" si="2"/>
        <v>16000000</v>
      </c>
      <c r="I26" s="48"/>
      <c r="J26" s="16"/>
      <c r="K26" s="17"/>
      <c r="L26" s="16"/>
      <c r="M26" s="17"/>
      <c r="N26" s="17"/>
      <c r="O26" s="17"/>
      <c r="P26" s="17"/>
      <c r="Q26" s="17"/>
      <c r="R26" s="17"/>
      <c r="S26" s="17"/>
      <c r="T26" s="17"/>
      <c r="U26" s="17"/>
      <c r="V26" s="17"/>
      <c r="W26" s="17"/>
      <c r="X26" s="17"/>
      <c r="Y26" s="17"/>
      <c r="Z26" s="17"/>
      <c r="AA26" s="17"/>
      <c r="AB26" s="17"/>
      <c r="AC26" s="17"/>
    </row>
    <row r="27" spans="1:29" x14ac:dyDescent="0.25">
      <c r="A27" s="168" t="s">
        <v>56</v>
      </c>
      <c r="B27" s="169"/>
      <c r="C27" s="169"/>
      <c r="D27" s="169"/>
      <c r="E27" s="170"/>
      <c r="F27" s="64">
        <f>SUM(F24:F26)</f>
        <v>96000000</v>
      </c>
      <c r="G27" s="58"/>
      <c r="H27" s="53"/>
      <c r="I27" s="48"/>
      <c r="J27" s="16"/>
      <c r="K27" s="17"/>
      <c r="L27" s="16"/>
      <c r="M27" s="17"/>
      <c r="N27" s="17"/>
      <c r="O27" s="17"/>
      <c r="P27" s="17"/>
      <c r="Q27" s="17"/>
      <c r="R27" s="17"/>
      <c r="S27" s="17"/>
      <c r="T27" s="17"/>
      <c r="U27" s="17"/>
      <c r="V27" s="17"/>
      <c r="W27" s="17"/>
      <c r="X27" s="17"/>
      <c r="Y27" s="17"/>
      <c r="Z27" s="17"/>
      <c r="AA27" s="17"/>
      <c r="AB27" s="17"/>
      <c r="AC27" s="17"/>
    </row>
    <row r="28" spans="1:29" x14ac:dyDescent="0.25">
      <c r="A28" s="160" t="s">
        <v>22</v>
      </c>
      <c r="B28" s="161"/>
      <c r="C28" s="161"/>
      <c r="D28" s="161"/>
      <c r="E28" s="161"/>
      <c r="F28" s="117">
        <f>+F27+F22</f>
        <v>285600000</v>
      </c>
      <c r="G28" s="60"/>
      <c r="H28" s="66"/>
      <c r="I28" s="67"/>
      <c r="J28" s="15"/>
      <c r="K28" s="2"/>
      <c r="L28" s="15"/>
      <c r="M28" s="2"/>
      <c r="N28" s="2"/>
      <c r="O28" s="2"/>
      <c r="P28" s="2"/>
      <c r="Q28" s="2"/>
      <c r="R28" s="2"/>
      <c r="S28" s="2"/>
      <c r="T28" s="2"/>
      <c r="U28" s="2"/>
      <c r="V28" s="2"/>
      <c r="W28" s="2"/>
      <c r="X28" s="2"/>
      <c r="Y28" s="2"/>
      <c r="Z28" s="2"/>
      <c r="AA28" s="2"/>
      <c r="AB28" s="2"/>
      <c r="AC28" s="2"/>
    </row>
    <row r="29" spans="1:29" ht="15" customHeight="1" x14ac:dyDescent="0.25">
      <c r="A29" s="162" t="s">
        <v>34</v>
      </c>
      <c r="B29" s="163"/>
      <c r="C29" s="163"/>
      <c r="D29" s="163"/>
      <c r="E29" s="163"/>
      <c r="F29" s="164"/>
      <c r="G29" s="57"/>
      <c r="H29" s="65"/>
      <c r="I29" s="50"/>
      <c r="J29" s="19"/>
      <c r="K29" s="20"/>
      <c r="L29" s="19"/>
      <c r="M29" s="20"/>
      <c r="N29" s="20"/>
      <c r="O29" s="20"/>
      <c r="P29" s="20"/>
      <c r="Q29" s="20"/>
      <c r="R29" s="20"/>
      <c r="S29" s="20"/>
      <c r="T29" s="20"/>
      <c r="U29" s="20"/>
      <c r="V29" s="20"/>
      <c r="W29" s="20"/>
      <c r="X29" s="20"/>
      <c r="Y29" s="20"/>
      <c r="Z29" s="20"/>
      <c r="AA29" s="20"/>
      <c r="AB29" s="20"/>
      <c r="AC29" s="20"/>
    </row>
    <row r="30" spans="1:29" x14ac:dyDescent="0.25">
      <c r="A30" s="98" t="s">
        <v>10</v>
      </c>
      <c r="B30" s="99" t="s">
        <v>39</v>
      </c>
      <c r="C30" s="100" t="s">
        <v>12</v>
      </c>
      <c r="D30" s="101">
        <v>1</v>
      </c>
      <c r="E30" s="102">
        <v>47350000</v>
      </c>
      <c r="F30" s="103">
        <f>+D30*E30</f>
        <v>47350000</v>
      </c>
      <c r="G30" s="58"/>
      <c r="H30" s="53">
        <f t="shared" ref="H30" si="4">+F30</f>
        <v>47350000</v>
      </c>
      <c r="I30" s="48"/>
      <c r="J30" s="19"/>
      <c r="K30" s="20"/>
      <c r="L30" s="19"/>
      <c r="M30" s="20"/>
      <c r="N30" s="20"/>
      <c r="O30" s="20"/>
      <c r="P30" s="20"/>
      <c r="Q30" s="20"/>
      <c r="R30" s="20"/>
      <c r="S30" s="20"/>
      <c r="T30" s="20"/>
      <c r="U30" s="20"/>
      <c r="V30" s="20"/>
      <c r="W30" s="20"/>
      <c r="X30" s="20"/>
      <c r="Y30" s="20"/>
      <c r="Z30" s="20"/>
      <c r="AA30" s="20"/>
      <c r="AB30" s="20"/>
      <c r="AC30" s="20"/>
    </row>
    <row r="31" spans="1:29" x14ac:dyDescent="0.25">
      <c r="A31" s="146" t="s">
        <v>23</v>
      </c>
      <c r="B31" s="147"/>
      <c r="C31" s="147"/>
      <c r="D31" s="147"/>
      <c r="E31" s="147"/>
      <c r="F31" s="118">
        <f>SUM(F30:F30)</f>
        <v>47350000</v>
      </c>
      <c r="G31" s="62"/>
      <c r="H31" s="68"/>
      <c r="I31" s="69"/>
      <c r="J31" s="13"/>
      <c r="K31" s="12"/>
      <c r="L31" s="13"/>
      <c r="M31" s="12"/>
      <c r="N31" s="12"/>
      <c r="O31" s="12"/>
      <c r="P31" s="12"/>
      <c r="Q31" s="12"/>
      <c r="R31" s="12"/>
      <c r="S31" s="12"/>
      <c r="T31" s="12"/>
      <c r="U31" s="12"/>
      <c r="V31" s="12"/>
      <c r="W31" s="12"/>
      <c r="X31" s="12"/>
      <c r="Y31" s="12"/>
      <c r="Z31" s="12"/>
      <c r="AA31" s="12"/>
      <c r="AB31" s="12"/>
      <c r="AC31" s="12"/>
    </row>
    <row r="32" spans="1:29" ht="15.75" customHeight="1" x14ac:dyDescent="0.25">
      <c r="A32" s="165" t="s">
        <v>52</v>
      </c>
      <c r="B32" s="166"/>
      <c r="C32" s="166"/>
      <c r="D32" s="166"/>
      <c r="E32" s="166"/>
      <c r="F32" s="167"/>
      <c r="G32" s="57"/>
      <c r="H32" s="65"/>
      <c r="I32" s="50"/>
      <c r="J32" s="19"/>
      <c r="K32" s="20"/>
      <c r="L32" s="19"/>
      <c r="M32" s="20"/>
      <c r="N32" s="20"/>
      <c r="O32" s="20"/>
      <c r="P32" s="20"/>
      <c r="Q32" s="20"/>
      <c r="R32" s="20"/>
      <c r="S32" s="20"/>
      <c r="T32" s="20"/>
      <c r="U32" s="20"/>
      <c r="V32" s="20"/>
      <c r="W32" s="20"/>
      <c r="X32" s="20"/>
      <c r="Y32" s="20"/>
      <c r="Z32" s="20"/>
      <c r="AA32" s="20"/>
      <c r="AB32" s="20"/>
      <c r="AC32" s="20"/>
    </row>
    <row r="33" spans="1:29" x14ac:dyDescent="0.25">
      <c r="A33" s="98" t="s">
        <v>10</v>
      </c>
      <c r="B33" s="104" t="s">
        <v>40</v>
      </c>
      <c r="C33" s="100" t="s">
        <v>51</v>
      </c>
      <c r="D33" s="105">
        <v>11</v>
      </c>
      <c r="E33" s="106">
        <v>2000000</v>
      </c>
      <c r="F33" s="103">
        <f t="shared" ref="F33:F43" si="5">+D33*E33</f>
        <v>22000000</v>
      </c>
      <c r="G33" s="62"/>
      <c r="H33" s="53">
        <f t="shared" ref="H33:H41" si="6">+F33</f>
        <v>22000000</v>
      </c>
      <c r="I33" s="50"/>
      <c r="J33" s="15"/>
      <c r="K33" s="2"/>
      <c r="L33" s="15"/>
      <c r="M33" s="2"/>
      <c r="N33" s="2"/>
      <c r="O33" s="2"/>
      <c r="P33" s="2"/>
      <c r="Q33" s="2"/>
      <c r="R33" s="2"/>
      <c r="S33" s="2"/>
      <c r="T33" s="2"/>
      <c r="U33" s="2"/>
      <c r="V33" s="2"/>
      <c r="W33" s="2"/>
      <c r="X33" s="2"/>
      <c r="Y33" s="2"/>
      <c r="Z33" s="2"/>
      <c r="AA33" s="2"/>
      <c r="AB33" s="2"/>
      <c r="AC33" s="2"/>
    </row>
    <row r="34" spans="1:29" x14ac:dyDescent="0.25">
      <c r="A34" s="98" t="s">
        <v>11</v>
      </c>
      <c r="B34" s="104" t="s">
        <v>41</v>
      </c>
      <c r="C34" s="100" t="s">
        <v>51</v>
      </c>
      <c r="D34" s="107">
        <v>10</v>
      </c>
      <c r="E34" s="102">
        <v>1500000</v>
      </c>
      <c r="F34" s="103">
        <f t="shared" si="5"/>
        <v>15000000</v>
      </c>
      <c r="G34" s="58"/>
      <c r="H34" s="53">
        <f t="shared" si="6"/>
        <v>15000000</v>
      </c>
      <c r="I34" s="48"/>
      <c r="J34" s="15"/>
      <c r="K34" s="2"/>
      <c r="L34" s="15"/>
      <c r="M34" s="2"/>
      <c r="N34" s="2"/>
      <c r="O34" s="2"/>
      <c r="P34" s="2"/>
      <c r="Q34" s="2"/>
      <c r="R34" s="2"/>
      <c r="S34" s="2"/>
      <c r="T34" s="2"/>
      <c r="U34" s="2"/>
      <c r="V34" s="2"/>
      <c r="W34" s="2"/>
      <c r="X34" s="2"/>
      <c r="Y34" s="2"/>
      <c r="Z34" s="2"/>
      <c r="AA34" s="2"/>
      <c r="AB34" s="2"/>
      <c r="AC34" s="2"/>
    </row>
    <row r="35" spans="1:29" x14ac:dyDescent="0.25">
      <c r="A35" s="98" t="s">
        <v>13</v>
      </c>
      <c r="B35" s="104" t="s">
        <v>42</v>
      </c>
      <c r="C35" s="100" t="s">
        <v>12</v>
      </c>
      <c r="D35" s="105">
        <v>1</v>
      </c>
      <c r="E35" s="102">
        <v>2000000</v>
      </c>
      <c r="F35" s="103">
        <f t="shared" si="5"/>
        <v>2000000</v>
      </c>
      <c r="G35" s="58"/>
      <c r="H35" s="53">
        <f t="shared" si="6"/>
        <v>2000000</v>
      </c>
      <c r="I35" s="48"/>
      <c r="J35" s="15"/>
      <c r="K35" s="2"/>
      <c r="L35" s="15"/>
      <c r="M35" s="2"/>
      <c r="N35" s="2"/>
      <c r="O35" s="2"/>
      <c r="P35" s="2"/>
      <c r="Q35" s="2"/>
      <c r="R35" s="2"/>
      <c r="S35" s="2"/>
      <c r="T35" s="2"/>
      <c r="U35" s="2"/>
      <c r="V35" s="2"/>
      <c r="W35" s="2"/>
      <c r="X35" s="2"/>
      <c r="Y35" s="2"/>
      <c r="Z35" s="2"/>
      <c r="AA35" s="2"/>
      <c r="AB35" s="2"/>
      <c r="AC35" s="2"/>
    </row>
    <row r="36" spans="1:29" x14ac:dyDescent="0.25">
      <c r="A36" s="98" t="s">
        <v>14</v>
      </c>
      <c r="B36" s="104" t="s">
        <v>43</v>
      </c>
      <c r="C36" s="100" t="s">
        <v>12</v>
      </c>
      <c r="D36" s="105">
        <v>1</v>
      </c>
      <c r="E36" s="102">
        <v>500000</v>
      </c>
      <c r="F36" s="103">
        <f t="shared" si="5"/>
        <v>500000</v>
      </c>
      <c r="G36" s="58"/>
      <c r="H36" s="53">
        <f t="shared" si="6"/>
        <v>500000</v>
      </c>
      <c r="I36" s="48"/>
      <c r="J36" s="15"/>
      <c r="K36" s="2"/>
      <c r="L36" s="15" t="s">
        <v>19</v>
      </c>
      <c r="M36" s="2"/>
      <c r="N36" s="2"/>
      <c r="O36" s="2"/>
      <c r="P36" s="2"/>
      <c r="Q36" s="2"/>
      <c r="R36" s="2"/>
      <c r="S36" s="2"/>
      <c r="T36" s="2"/>
      <c r="U36" s="2"/>
      <c r="V36" s="2"/>
      <c r="W36" s="2"/>
      <c r="X36" s="2"/>
      <c r="Y36" s="2"/>
      <c r="Z36" s="2"/>
      <c r="AA36" s="2"/>
      <c r="AB36" s="2"/>
      <c r="AC36" s="2"/>
    </row>
    <row r="37" spans="1:29" x14ac:dyDescent="0.25">
      <c r="A37" s="98" t="s">
        <v>15</v>
      </c>
      <c r="B37" s="104" t="s">
        <v>44</v>
      </c>
      <c r="C37" s="100" t="s">
        <v>12</v>
      </c>
      <c r="D37" s="105">
        <v>2</v>
      </c>
      <c r="E37" s="102">
        <v>1500000</v>
      </c>
      <c r="F37" s="103">
        <f t="shared" si="5"/>
        <v>3000000</v>
      </c>
      <c r="G37" s="58"/>
      <c r="H37" s="53">
        <f t="shared" si="6"/>
        <v>3000000</v>
      </c>
      <c r="I37" s="48"/>
      <c r="J37" s="15"/>
      <c r="K37" s="2"/>
      <c r="L37" s="15"/>
      <c r="M37" s="2"/>
      <c r="N37" s="2"/>
      <c r="O37" s="2"/>
      <c r="P37" s="2"/>
      <c r="Q37" s="2"/>
      <c r="R37" s="2"/>
      <c r="S37" s="2"/>
      <c r="T37" s="2"/>
      <c r="U37" s="2"/>
      <c r="V37" s="2"/>
      <c r="W37" s="2"/>
      <c r="X37" s="2"/>
      <c r="Y37" s="2"/>
      <c r="Z37" s="2"/>
      <c r="AA37" s="2"/>
      <c r="AB37" s="2"/>
      <c r="AC37" s="2"/>
    </row>
    <row r="38" spans="1:29" x14ac:dyDescent="0.25">
      <c r="A38" s="98" t="s">
        <v>16</v>
      </c>
      <c r="B38" s="104" t="s">
        <v>45</v>
      </c>
      <c r="C38" s="100" t="s">
        <v>12</v>
      </c>
      <c r="D38" s="105">
        <v>2</v>
      </c>
      <c r="E38" s="102">
        <v>500000</v>
      </c>
      <c r="F38" s="103">
        <f t="shared" si="5"/>
        <v>1000000</v>
      </c>
      <c r="G38" s="58"/>
      <c r="H38" s="53">
        <f t="shared" si="6"/>
        <v>1000000</v>
      </c>
      <c r="I38" s="48"/>
      <c r="J38" s="15"/>
      <c r="K38" s="2"/>
      <c r="L38" s="15"/>
      <c r="M38" s="2"/>
      <c r="N38" s="2"/>
      <c r="O38" s="2"/>
      <c r="P38" s="2"/>
      <c r="Q38" s="2"/>
      <c r="R38" s="2"/>
      <c r="S38" s="2"/>
      <c r="T38" s="2"/>
      <c r="U38" s="2"/>
      <c r="V38" s="2"/>
      <c r="W38" s="2"/>
      <c r="X38" s="2"/>
      <c r="Y38" s="2"/>
      <c r="Z38" s="2"/>
      <c r="AA38" s="2"/>
      <c r="AB38" s="2"/>
      <c r="AC38" s="2"/>
    </row>
    <row r="39" spans="1:29" x14ac:dyDescent="0.25">
      <c r="A39" s="98" t="s">
        <v>17</v>
      </c>
      <c r="B39" s="104" t="s">
        <v>46</v>
      </c>
      <c r="C39" s="100" t="s">
        <v>12</v>
      </c>
      <c r="D39" s="105">
        <v>2</v>
      </c>
      <c r="E39" s="102">
        <v>200000</v>
      </c>
      <c r="F39" s="103">
        <f t="shared" si="5"/>
        <v>400000</v>
      </c>
      <c r="G39" s="58"/>
      <c r="H39" s="53">
        <f t="shared" si="6"/>
        <v>400000</v>
      </c>
      <c r="I39" s="48"/>
      <c r="J39" s="15"/>
      <c r="K39" s="2"/>
      <c r="L39" s="15"/>
      <c r="M39" s="2"/>
      <c r="N39" s="2"/>
      <c r="O39" s="2"/>
      <c r="P39" s="2"/>
      <c r="Q39" s="2"/>
      <c r="R39" s="2"/>
      <c r="S39" s="2"/>
      <c r="T39" s="2"/>
      <c r="U39" s="2"/>
      <c r="V39" s="2"/>
      <c r="W39" s="2"/>
      <c r="X39" s="2"/>
      <c r="Y39" s="2"/>
      <c r="Z39" s="2"/>
      <c r="AA39" s="2"/>
      <c r="AB39" s="2"/>
      <c r="AC39" s="2"/>
    </row>
    <row r="40" spans="1:29" x14ac:dyDescent="0.25">
      <c r="A40" s="98" t="s">
        <v>18</v>
      </c>
      <c r="B40" s="104" t="s">
        <v>47</v>
      </c>
      <c r="C40" s="100" t="s">
        <v>12</v>
      </c>
      <c r="D40" s="105">
        <v>1</v>
      </c>
      <c r="E40" s="102">
        <v>3200000</v>
      </c>
      <c r="F40" s="103">
        <f t="shared" si="5"/>
        <v>3200000</v>
      </c>
      <c r="G40" s="58"/>
      <c r="H40" s="53">
        <f t="shared" si="6"/>
        <v>3200000</v>
      </c>
      <c r="I40" s="48"/>
      <c r="J40" s="15"/>
      <c r="K40" s="2"/>
      <c r="L40" s="15"/>
      <c r="M40" s="2"/>
      <c r="N40" s="2"/>
      <c r="O40" s="2"/>
      <c r="P40" s="2"/>
      <c r="Q40" s="2"/>
      <c r="R40" s="2"/>
      <c r="S40" s="2"/>
      <c r="T40" s="2"/>
      <c r="U40" s="2"/>
      <c r="V40" s="2"/>
      <c r="W40" s="2"/>
      <c r="X40" s="2"/>
      <c r="Y40" s="2"/>
      <c r="Z40" s="2"/>
      <c r="AA40" s="2"/>
      <c r="AB40" s="2"/>
      <c r="AC40" s="2"/>
    </row>
    <row r="41" spans="1:29" x14ac:dyDescent="0.25">
      <c r="A41" s="98" t="s">
        <v>19</v>
      </c>
      <c r="B41" s="104" t="s">
        <v>48</v>
      </c>
      <c r="C41" s="100" t="s">
        <v>12</v>
      </c>
      <c r="D41" s="105">
        <v>1</v>
      </c>
      <c r="E41" s="102">
        <v>1200000</v>
      </c>
      <c r="F41" s="103">
        <f t="shared" si="5"/>
        <v>1200000</v>
      </c>
      <c r="G41" s="61"/>
      <c r="H41" s="53">
        <f t="shared" si="6"/>
        <v>1200000</v>
      </c>
      <c r="I41" s="50"/>
      <c r="J41" s="13"/>
      <c r="K41" s="12"/>
      <c r="L41" s="13"/>
      <c r="M41" s="12"/>
      <c r="N41" s="12"/>
      <c r="O41" s="12"/>
      <c r="P41" s="12"/>
      <c r="Q41" s="12"/>
      <c r="R41" s="12"/>
      <c r="S41" s="12"/>
      <c r="T41" s="12"/>
      <c r="U41" s="12"/>
      <c r="V41" s="12"/>
      <c r="W41" s="12"/>
      <c r="X41" s="12"/>
      <c r="Y41" s="12"/>
      <c r="Z41" s="12"/>
      <c r="AA41" s="12"/>
      <c r="AB41" s="12"/>
      <c r="AC41" s="12"/>
    </row>
    <row r="42" spans="1:29" x14ac:dyDescent="0.25">
      <c r="A42" s="98" t="s">
        <v>20</v>
      </c>
      <c r="B42" s="99" t="s">
        <v>49</v>
      </c>
      <c r="C42" s="100" t="s">
        <v>12</v>
      </c>
      <c r="D42" s="108">
        <v>10</v>
      </c>
      <c r="E42" s="109">
        <v>150000</v>
      </c>
      <c r="F42" s="103">
        <f t="shared" si="5"/>
        <v>1500000</v>
      </c>
      <c r="G42" s="63"/>
      <c r="H42" s="71">
        <f t="shared" ref="H42:H43" si="7">+F42</f>
        <v>1500000</v>
      </c>
      <c r="I42" s="72"/>
      <c r="J42" s="13"/>
      <c r="K42" s="12"/>
      <c r="L42" s="13"/>
      <c r="M42" s="12"/>
      <c r="N42" s="12"/>
      <c r="O42" s="12"/>
      <c r="P42" s="12"/>
      <c r="Q42" s="12"/>
      <c r="R42" s="12"/>
      <c r="S42" s="12"/>
      <c r="T42" s="12"/>
      <c r="U42" s="12"/>
      <c r="V42" s="12"/>
      <c r="W42" s="12"/>
      <c r="X42" s="12"/>
      <c r="Y42" s="12"/>
      <c r="Z42" s="12"/>
      <c r="AA42" s="12"/>
      <c r="AB42" s="12"/>
      <c r="AC42" s="12"/>
    </row>
    <row r="43" spans="1:29" x14ac:dyDescent="0.25">
      <c r="A43" s="98" t="s">
        <v>21</v>
      </c>
      <c r="B43" s="99" t="s">
        <v>50</v>
      </c>
      <c r="C43" s="100" t="s">
        <v>12</v>
      </c>
      <c r="D43" s="107">
        <v>1</v>
      </c>
      <c r="E43" s="110">
        <v>3000000</v>
      </c>
      <c r="F43" s="103">
        <f t="shared" si="5"/>
        <v>3000000</v>
      </c>
      <c r="G43" s="63"/>
      <c r="H43" s="71">
        <f t="shared" si="7"/>
        <v>3000000</v>
      </c>
      <c r="I43" s="72"/>
      <c r="J43" s="13"/>
      <c r="K43" s="12"/>
      <c r="L43" s="13"/>
      <c r="M43" s="12"/>
      <c r="N43" s="12"/>
      <c r="O43" s="12"/>
      <c r="P43" s="12"/>
      <c r="Q43" s="12"/>
      <c r="R43" s="12"/>
      <c r="S43" s="12"/>
      <c r="T43" s="12"/>
      <c r="U43" s="12"/>
      <c r="V43" s="12"/>
      <c r="W43" s="12"/>
      <c r="X43" s="12"/>
      <c r="Y43" s="12"/>
      <c r="Z43" s="12"/>
      <c r="AA43" s="12"/>
      <c r="AB43" s="12"/>
      <c r="AC43" s="12"/>
    </row>
    <row r="44" spans="1:29" x14ac:dyDescent="0.25">
      <c r="A44" s="155" t="s">
        <v>55</v>
      </c>
      <c r="B44" s="147"/>
      <c r="C44" s="147"/>
      <c r="D44" s="147"/>
      <c r="E44" s="147"/>
      <c r="F44" s="119">
        <f>SUM(F33:F43)</f>
        <v>52800000</v>
      </c>
      <c r="G44" s="62"/>
      <c r="H44" s="68"/>
      <c r="I44" s="69"/>
      <c r="J44" s="13"/>
      <c r="K44" s="12"/>
      <c r="L44" s="13"/>
      <c r="M44" s="12"/>
      <c r="N44" s="12"/>
      <c r="O44" s="12"/>
      <c r="P44" s="12"/>
      <c r="Q44" s="12"/>
      <c r="R44" s="12"/>
      <c r="S44" s="12"/>
      <c r="T44" s="12"/>
      <c r="U44" s="12"/>
      <c r="V44" s="12"/>
      <c r="W44" s="12"/>
      <c r="X44" s="12"/>
      <c r="Y44" s="12"/>
      <c r="Z44" s="12"/>
      <c r="AA44" s="12"/>
      <c r="AB44" s="12"/>
      <c r="AC44" s="12"/>
    </row>
    <row r="45" spans="1:29" x14ac:dyDescent="0.25">
      <c r="A45" s="148"/>
      <c r="B45" s="149"/>
      <c r="C45" s="37"/>
      <c r="D45" s="38"/>
      <c r="E45" s="36"/>
      <c r="F45" s="85"/>
      <c r="G45" s="59"/>
      <c r="H45" s="70"/>
      <c r="I45" s="73"/>
      <c r="J45" s="13"/>
      <c r="K45" s="12"/>
      <c r="L45" s="13"/>
      <c r="M45" s="12"/>
      <c r="N45" s="12"/>
      <c r="O45" s="12"/>
      <c r="P45" s="12"/>
      <c r="Q45" s="12"/>
      <c r="R45" s="12"/>
      <c r="S45" s="12"/>
      <c r="T45" s="12"/>
      <c r="U45" s="12"/>
      <c r="V45" s="12"/>
      <c r="W45" s="12"/>
      <c r="X45" s="12"/>
      <c r="Y45" s="12"/>
      <c r="Z45" s="12"/>
      <c r="AA45" s="12"/>
      <c r="AB45" s="12"/>
      <c r="AC45" s="12"/>
    </row>
    <row r="46" spans="1:29" x14ac:dyDescent="0.25">
      <c r="A46" s="150" t="s">
        <v>24</v>
      </c>
      <c r="B46" s="151"/>
      <c r="C46" s="151"/>
      <c r="D46" s="151"/>
      <c r="E46" s="151"/>
      <c r="F46" s="120">
        <f>+F44+F31+F28+F16</f>
        <v>884950000</v>
      </c>
      <c r="G46" s="62"/>
      <c r="H46" s="68">
        <f>SUM(H8:H44)</f>
        <v>884950000</v>
      </c>
      <c r="I46" s="74">
        <f>+I16+I28+I31</f>
        <v>0</v>
      </c>
      <c r="J46" s="12"/>
      <c r="K46" s="12"/>
      <c r="L46" s="12"/>
      <c r="M46" s="12"/>
      <c r="N46" s="12"/>
      <c r="O46" s="12"/>
      <c r="P46" s="12"/>
      <c r="Q46" s="12"/>
      <c r="R46" s="12"/>
      <c r="S46" s="12"/>
      <c r="T46" s="12"/>
      <c r="U46" s="12"/>
      <c r="V46" s="12"/>
      <c r="W46" s="12"/>
      <c r="X46" s="12"/>
      <c r="Y46" s="12"/>
      <c r="Z46" s="12"/>
      <c r="AA46" s="12"/>
      <c r="AB46" s="12"/>
      <c r="AC46" s="12"/>
    </row>
    <row r="47" spans="1:29" x14ac:dyDescent="0.25">
      <c r="A47" s="159"/>
      <c r="B47" s="149"/>
      <c r="C47" s="21"/>
      <c r="D47" s="21"/>
      <c r="E47" s="39"/>
      <c r="F47" s="85" t="s">
        <v>25</v>
      </c>
      <c r="G47" s="59"/>
      <c r="H47" s="71" t="s">
        <v>25</v>
      </c>
      <c r="I47" s="75" t="s">
        <v>25</v>
      </c>
      <c r="J47" s="12"/>
      <c r="K47" s="12"/>
      <c r="L47" s="12"/>
      <c r="M47" s="12"/>
      <c r="N47" s="12"/>
      <c r="O47" s="12"/>
      <c r="P47" s="12"/>
      <c r="Q47" s="12"/>
      <c r="R47" s="12"/>
      <c r="S47" s="12"/>
      <c r="T47" s="12"/>
      <c r="U47" s="12"/>
      <c r="V47" s="12"/>
      <c r="W47" s="12"/>
      <c r="X47" s="12"/>
      <c r="Y47" s="12"/>
      <c r="Z47" s="12"/>
      <c r="AA47" s="12"/>
      <c r="AB47" s="12"/>
      <c r="AC47" s="12"/>
    </row>
    <row r="48" spans="1:29" ht="15.75" thickBot="1" x14ac:dyDescent="0.3">
      <c r="A48" s="43"/>
      <c r="B48" s="44"/>
      <c r="C48" s="45"/>
      <c r="D48" s="45"/>
      <c r="E48" s="46"/>
      <c r="F48" s="121">
        <v>1</v>
      </c>
      <c r="G48" s="77"/>
      <c r="H48" s="78">
        <f>+H46/F46</f>
        <v>1</v>
      </c>
      <c r="I48" s="79">
        <f>+I46/F46</f>
        <v>0</v>
      </c>
      <c r="J48" s="12"/>
      <c r="K48" s="12"/>
      <c r="L48" s="12"/>
      <c r="M48" s="12"/>
      <c r="N48" s="12"/>
      <c r="O48" s="12"/>
      <c r="P48" s="12"/>
      <c r="Q48" s="12"/>
      <c r="R48" s="12"/>
      <c r="S48" s="12"/>
      <c r="T48" s="12"/>
      <c r="U48" s="12"/>
      <c r="V48" s="12"/>
      <c r="W48" s="12"/>
      <c r="X48" s="12"/>
      <c r="Y48" s="12"/>
      <c r="Z48" s="12"/>
      <c r="AA48" s="12"/>
      <c r="AB48" s="12"/>
      <c r="AC48" s="12"/>
    </row>
    <row r="49" spans="1:29" ht="24" customHeight="1" x14ac:dyDescent="0.25">
      <c r="A49" s="11"/>
      <c r="B49" s="12"/>
      <c r="C49" s="1"/>
      <c r="D49" s="1"/>
      <c r="E49" s="28"/>
      <c r="F49" s="112"/>
      <c r="G49" s="32"/>
      <c r="H49" s="32"/>
      <c r="I49" s="76"/>
      <c r="J49" s="12"/>
      <c r="K49" s="12"/>
      <c r="L49" s="12"/>
      <c r="M49" s="12"/>
      <c r="N49" s="12"/>
      <c r="O49" s="12"/>
      <c r="P49" s="12"/>
      <c r="Q49" s="12"/>
      <c r="R49" s="12"/>
      <c r="S49" s="12"/>
      <c r="T49" s="12"/>
      <c r="U49" s="12"/>
      <c r="V49" s="12"/>
      <c r="W49" s="12"/>
      <c r="X49" s="12"/>
      <c r="Y49" s="12"/>
      <c r="Z49" s="12"/>
      <c r="AA49" s="12"/>
      <c r="AB49" s="12"/>
      <c r="AC49" s="12"/>
    </row>
    <row r="50" spans="1:29" x14ac:dyDescent="0.25">
      <c r="A50" s="12"/>
      <c r="B50" s="12"/>
      <c r="C50" s="1"/>
      <c r="D50" s="1"/>
      <c r="E50" s="28"/>
      <c r="F50" s="112"/>
      <c r="G50" s="32"/>
      <c r="H50" s="28"/>
      <c r="I50" s="12"/>
      <c r="J50" s="12"/>
      <c r="K50" s="12"/>
      <c r="L50" s="12"/>
      <c r="M50" s="12"/>
      <c r="N50" s="12"/>
      <c r="O50" s="12"/>
      <c r="P50" s="12"/>
      <c r="Q50" s="12"/>
      <c r="R50" s="12"/>
      <c r="S50" s="12"/>
      <c r="T50" s="12"/>
      <c r="U50" s="12"/>
      <c r="V50" s="12"/>
      <c r="W50" s="12"/>
      <c r="X50" s="12"/>
      <c r="Y50" s="12"/>
      <c r="Z50" s="12"/>
      <c r="AA50" s="12"/>
      <c r="AB50" s="12"/>
      <c r="AC50" s="12"/>
    </row>
    <row r="51" spans="1:29" x14ac:dyDescent="0.25">
      <c r="A51" s="12"/>
      <c r="B51" s="12"/>
      <c r="C51" s="1"/>
      <c r="D51" s="1"/>
      <c r="E51" s="28"/>
      <c r="F51" s="112"/>
      <c r="G51" s="32"/>
      <c r="H51" s="28"/>
      <c r="I51" s="12"/>
      <c r="J51" s="12"/>
      <c r="K51" s="12"/>
      <c r="L51" s="12"/>
      <c r="M51" s="12"/>
      <c r="N51" s="12"/>
      <c r="O51" s="12"/>
      <c r="P51" s="12"/>
      <c r="Q51" s="12"/>
      <c r="R51" s="12"/>
      <c r="S51" s="12"/>
      <c r="T51" s="12"/>
      <c r="U51" s="12"/>
      <c r="V51" s="12"/>
      <c r="W51" s="12"/>
      <c r="X51" s="12"/>
      <c r="Y51" s="12"/>
      <c r="Z51" s="12"/>
      <c r="AA51" s="12"/>
      <c r="AB51" s="12"/>
      <c r="AC51" s="12"/>
    </row>
    <row r="52" spans="1:29" x14ac:dyDescent="0.25">
      <c r="A52" s="12"/>
      <c r="B52" s="12"/>
      <c r="C52" s="1"/>
      <c r="D52" s="1"/>
      <c r="E52" s="28"/>
      <c r="F52" s="112"/>
      <c r="G52" s="32"/>
      <c r="H52" s="28"/>
      <c r="I52" s="12"/>
      <c r="J52" s="12"/>
      <c r="K52" s="12"/>
      <c r="L52" s="12"/>
      <c r="M52" s="12"/>
      <c r="N52" s="12"/>
      <c r="O52" s="12"/>
      <c r="P52" s="12"/>
      <c r="Q52" s="12"/>
      <c r="R52" s="12"/>
      <c r="S52" s="12"/>
      <c r="T52" s="12"/>
      <c r="U52" s="12"/>
      <c r="V52" s="12"/>
      <c r="W52" s="12"/>
      <c r="X52" s="12"/>
      <c r="Y52" s="12"/>
      <c r="Z52" s="12"/>
      <c r="AA52" s="12"/>
      <c r="AB52" s="12"/>
      <c r="AC52" s="12"/>
    </row>
    <row r="53" spans="1:29" x14ac:dyDescent="0.25">
      <c r="A53" s="12"/>
      <c r="B53" s="12"/>
      <c r="C53" s="1"/>
      <c r="D53" s="1"/>
      <c r="E53" s="28"/>
      <c r="F53" s="112"/>
      <c r="G53" s="32"/>
      <c r="H53" s="28"/>
      <c r="I53" s="12"/>
      <c r="J53" s="12"/>
      <c r="K53" s="12"/>
      <c r="L53" s="12"/>
      <c r="M53" s="12"/>
      <c r="N53" s="12"/>
      <c r="O53" s="12"/>
      <c r="P53" s="12"/>
      <c r="Q53" s="12"/>
      <c r="R53" s="12"/>
      <c r="S53" s="12"/>
      <c r="T53" s="12"/>
      <c r="U53" s="12"/>
      <c r="V53" s="12"/>
      <c r="W53" s="12"/>
      <c r="X53" s="12"/>
      <c r="Y53" s="12"/>
      <c r="Z53" s="12"/>
      <c r="AA53" s="12"/>
      <c r="AB53" s="12"/>
      <c r="AC53" s="12"/>
    </row>
    <row r="54" spans="1:29" x14ac:dyDescent="0.25">
      <c r="A54" s="12"/>
      <c r="B54" s="12"/>
      <c r="C54" s="1"/>
      <c r="D54" s="1"/>
      <c r="E54" s="28"/>
      <c r="F54" s="112"/>
      <c r="G54" s="32"/>
      <c r="H54" s="28"/>
      <c r="I54" s="12"/>
      <c r="J54" s="12"/>
      <c r="K54" s="12"/>
      <c r="L54" s="12"/>
      <c r="M54" s="12"/>
      <c r="N54" s="12"/>
      <c r="O54" s="12"/>
      <c r="P54" s="12"/>
      <c r="Q54" s="12"/>
      <c r="R54" s="12"/>
      <c r="S54" s="12"/>
      <c r="T54" s="12"/>
      <c r="U54" s="12"/>
      <c r="V54" s="12"/>
      <c r="W54" s="12"/>
      <c r="X54" s="12"/>
      <c r="Y54" s="12"/>
      <c r="Z54" s="12"/>
      <c r="AA54" s="12"/>
      <c r="AB54" s="12"/>
      <c r="AC54" s="12"/>
    </row>
    <row r="55" spans="1:29" x14ac:dyDescent="0.25">
      <c r="A55" s="12"/>
      <c r="B55" s="12"/>
      <c r="C55" s="1"/>
      <c r="D55" s="1"/>
      <c r="E55" s="28"/>
      <c r="F55" s="112"/>
      <c r="G55" s="32"/>
      <c r="H55" s="28"/>
      <c r="I55" s="12"/>
      <c r="J55" s="12"/>
      <c r="K55" s="12"/>
      <c r="L55" s="12"/>
      <c r="M55" s="12"/>
      <c r="N55" s="12"/>
      <c r="O55" s="12"/>
      <c r="P55" s="12"/>
      <c r="Q55" s="12"/>
      <c r="R55" s="12"/>
      <c r="S55" s="12"/>
      <c r="T55" s="12"/>
      <c r="U55" s="12"/>
      <c r="V55" s="12"/>
      <c r="W55" s="12"/>
      <c r="X55" s="12"/>
      <c r="Y55" s="12"/>
      <c r="Z55" s="12"/>
      <c r="AA55" s="12"/>
      <c r="AB55" s="12"/>
      <c r="AC55" s="12"/>
    </row>
    <row r="56" spans="1:29" x14ac:dyDescent="0.25">
      <c r="A56" s="12"/>
      <c r="B56" s="12"/>
      <c r="C56" s="1"/>
      <c r="D56" s="1"/>
      <c r="E56" s="28"/>
      <c r="F56" s="112"/>
      <c r="G56" s="32"/>
      <c r="H56" s="28"/>
      <c r="I56" s="12"/>
      <c r="J56" s="12"/>
      <c r="K56" s="12"/>
      <c r="L56" s="12"/>
      <c r="M56" s="12"/>
      <c r="N56" s="12"/>
      <c r="O56" s="12"/>
      <c r="P56" s="12"/>
      <c r="Q56" s="12"/>
      <c r="R56" s="12"/>
      <c r="S56" s="12"/>
      <c r="T56" s="12"/>
      <c r="U56" s="12"/>
      <c r="V56" s="12"/>
      <c r="W56" s="12"/>
      <c r="X56" s="12"/>
      <c r="Y56" s="12"/>
      <c r="Z56" s="12"/>
      <c r="AA56" s="12"/>
      <c r="AB56" s="12"/>
      <c r="AC56" s="12"/>
    </row>
    <row r="57" spans="1:29" x14ac:dyDescent="0.25">
      <c r="A57" s="12"/>
      <c r="B57" s="12"/>
      <c r="C57" s="1"/>
      <c r="D57" s="1"/>
      <c r="E57" s="28"/>
      <c r="F57" s="112"/>
      <c r="G57" s="32"/>
      <c r="H57" s="28"/>
      <c r="I57" s="12"/>
      <c r="J57" s="12"/>
      <c r="K57" s="12"/>
      <c r="L57" s="12"/>
      <c r="M57" s="12"/>
      <c r="N57" s="12"/>
      <c r="O57" s="12"/>
      <c r="P57" s="12"/>
      <c r="Q57" s="12"/>
      <c r="R57" s="12"/>
      <c r="S57" s="12"/>
      <c r="T57" s="12"/>
      <c r="U57" s="12"/>
      <c r="V57" s="12"/>
      <c r="W57" s="12"/>
      <c r="X57" s="12"/>
      <c r="Y57" s="12"/>
      <c r="Z57" s="12"/>
      <c r="AA57" s="12"/>
      <c r="AB57" s="12"/>
      <c r="AC57" s="12"/>
    </row>
    <row r="58" spans="1:29" x14ac:dyDescent="0.25">
      <c r="A58" s="12"/>
      <c r="B58" s="12"/>
      <c r="C58" s="1"/>
      <c r="D58" s="1"/>
      <c r="E58" s="28"/>
      <c r="F58" s="112"/>
      <c r="G58" s="32"/>
      <c r="H58" s="28"/>
      <c r="I58" s="12"/>
      <c r="J58" s="12"/>
      <c r="K58" s="12"/>
      <c r="L58" s="12"/>
      <c r="M58" s="12"/>
      <c r="N58" s="12"/>
      <c r="O58" s="12"/>
      <c r="P58" s="12"/>
      <c r="Q58" s="12"/>
      <c r="R58" s="12"/>
      <c r="S58" s="12"/>
      <c r="T58" s="12"/>
      <c r="U58" s="12"/>
      <c r="V58" s="12"/>
      <c r="W58" s="12"/>
      <c r="X58" s="12"/>
      <c r="Y58" s="12"/>
      <c r="Z58" s="12"/>
      <c r="AA58" s="12"/>
      <c r="AB58" s="12"/>
      <c r="AC58" s="12"/>
    </row>
    <row r="59" spans="1:29" x14ac:dyDescent="0.25">
      <c r="A59" s="12"/>
      <c r="B59" s="12"/>
      <c r="C59" s="1"/>
      <c r="D59" s="1"/>
      <c r="E59" s="28"/>
      <c r="F59" s="112"/>
      <c r="G59" s="32"/>
      <c r="H59" s="28"/>
      <c r="I59" s="12"/>
      <c r="J59" s="12"/>
      <c r="K59" s="12"/>
      <c r="L59" s="12"/>
      <c r="M59" s="12"/>
      <c r="N59" s="12"/>
      <c r="O59" s="12"/>
      <c r="P59" s="12"/>
      <c r="Q59" s="12"/>
      <c r="R59" s="12"/>
      <c r="S59" s="12"/>
      <c r="T59" s="12"/>
      <c r="U59" s="12"/>
      <c r="V59" s="12"/>
      <c r="W59" s="12"/>
      <c r="X59" s="12"/>
      <c r="Y59" s="12"/>
      <c r="Z59" s="12"/>
      <c r="AA59" s="12"/>
      <c r="AB59" s="12"/>
      <c r="AC59" s="12"/>
    </row>
    <row r="60" spans="1:29" x14ac:dyDescent="0.25">
      <c r="A60" s="12"/>
      <c r="B60" s="12"/>
      <c r="C60" s="1"/>
      <c r="D60" s="1"/>
      <c r="E60" s="28"/>
      <c r="F60" s="112"/>
      <c r="G60" s="32"/>
      <c r="H60" s="28"/>
      <c r="I60" s="12"/>
      <c r="J60" s="12"/>
      <c r="K60" s="12"/>
      <c r="L60" s="12"/>
      <c r="M60" s="12"/>
      <c r="N60" s="12"/>
      <c r="O60" s="12"/>
      <c r="P60" s="12"/>
      <c r="Q60" s="12"/>
      <c r="R60" s="12"/>
      <c r="S60" s="12"/>
      <c r="T60" s="12"/>
      <c r="U60" s="12"/>
      <c r="V60" s="12"/>
      <c r="W60" s="12"/>
      <c r="X60" s="12"/>
      <c r="Y60" s="12"/>
      <c r="Z60" s="12"/>
      <c r="AA60" s="12"/>
      <c r="AB60" s="12"/>
      <c r="AC60" s="12"/>
    </row>
    <row r="61" spans="1:29" x14ac:dyDescent="0.25">
      <c r="A61" s="12"/>
      <c r="B61" s="12"/>
      <c r="C61" s="1"/>
      <c r="D61" s="1"/>
      <c r="E61" s="28"/>
      <c r="F61" s="112"/>
      <c r="G61" s="32"/>
      <c r="H61" s="28"/>
      <c r="I61" s="12"/>
      <c r="J61" s="12"/>
      <c r="K61" s="12"/>
      <c r="L61" s="12"/>
      <c r="M61" s="12"/>
      <c r="N61" s="12"/>
      <c r="O61" s="12"/>
      <c r="P61" s="12"/>
      <c r="Q61" s="12"/>
      <c r="R61" s="12"/>
      <c r="S61" s="12"/>
      <c r="T61" s="12"/>
      <c r="U61" s="12"/>
      <c r="V61" s="12"/>
      <c r="W61" s="12"/>
      <c r="X61" s="12"/>
      <c r="Y61" s="12"/>
      <c r="Z61" s="12"/>
      <c r="AA61" s="12"/>
      <c r="AB61" s="12"/>
      <c r="AC61" s="12"/>
    </row>
    <row r="62" spans="1:29" x14ac:dyDescent="0.25">
      <c r="A62" s="12"/>
      <c r="B62" s="12"/>
      <c r="C62" s="1"/>
      <c r="D62" s="1"/>
      <c r="E62" s="28"/>
      <c r="F62" s="112"/>
      <c r="G62" s="32"/>
      <c r="H62" s="28"/>
      <c r="I62" s="12"/>
      <c r="J62" s="12"/>
      <c r="K62" s="12"/>
      <c r="L62" s="12"/>
      <c r="M62" s="12"/>
      <c r="N62" s="12"/>
      <c r="O62" s="12"/>
      <c r="P62" s="12"/>
      <c r="Q62" s="12"/>
      <c r="R62" s="12"/>
      <c r="S62" s="12"/>
      <c r="T62" s="12"/>
      <c r="U62" s="12"/>
      <c r="V62" s="12"/>
      <c r="W62" s="12"/>
      <c r="X62" s="12"/>
      <c r="Y62" s="12"/>
      <c r="Z62" s="12"/>
      <c r="AA62" s="12"/>
      <c r="AB62" s="12"/>
      <c r="AC62" s="12"/>
    </row>
    <row r="63" spans="1:29" x14ac:dyDescent="0.25">
      <c r="A63" s="12"/>
      <c r="B63" s="12"/>
      <c r="C63" s="1"/>
      <c r="D63" s="1"/>
      <c r="E63" s="28"/>
      <c r="F63" s="112"/>
      <c r="G63" s="32"/>
      <c r="H63" s="28"/>
      <c r="I63" s="12"/>
      <c r="J63" s="12"/>
      <c r="K63" s="12"/>
      <c r="L63" s="12"/>
      <c r="M63" s="12"/>
      <c r="N63" s="12"/>
      <c r="O63" s="12"/>
      <c r="P63" s="12"/>
      <c r="Q63" s="12"/>
      <c r="R63" s="12"/>
      <c r="S63" s="12"/>
      <c r="T63" s="12"/>
      <c r="U63" s="12"/>
      <c r="V63" s="12"/>
      <c r="W63" s="12"/>
      <c r="X63" s="12"/>
      <c r="Y63" s="12"/>
      <c r="Z63" s="12"/>
      <c r="AA63" s="12"/>
      <c r="AB63" s="12"/>
      <c r="AC63" s="12"/>
    </row>
    <row r="64" spans="1:29" x14ac:dyDescent="0.25">
      <c r="A64" s="12"/>
      <c r="B64" s="12"/>
      <c r="C64" s="1"/>
      <c r="D64" s="1"/>
      <c r="E64" s="28"/>
      <c r="F64" s="112"/>
      <c r="G64" s="32"/>
      <c r="H64" s="28"/>
      <c r="I64" s="12"/>
      <c r="J64" s="12"/>
      <c r="K64" s="12"/>
      <c r="L64" s="12"/>
      <c r="M64" s="12"/>
      <c r="N64" s="12"/>
      <c r="O64" s="12"/>
      <c r="P64" s="12"/>
      <c r="Q64" s="12"/>
      <c r="R64" s="12"/>
      <c r="S64" s="12"/>
      <c r="T64" s="12"/>
      <c r="U64" s="12"/>
      <c r="V64" s="12"/>
      <c r="W64" s="12"/>
      <c r="X64" s="12"/>
      <c r="Y64" s="12"/>
      <c r="Z64" s="12"/>
      <c r="AA64" s="12"/>
      <c r="AB64" s="12"/>
      <c r="AC64" s="12"/>
    </row>
    <row r="65" spans="1:29" x14ac:dyDescent="0.25">
      <c r="A65" s="12"/>
      <c r="B65" s="12"/>
      <c r="C65" s="1"/>
      <c r="D65" s="1"/>
      <c r="E65" s="28"/>
      <c r="F65" s="112"/>
      <c r="G65" s="32"/>
      <c r="H65" s="28"/>
      <c r="I65" s="12"/>
      <c r="J65" s="12"/>
      <c r="K65" s="12"/>
      <c r="L65" s="12"/>
      <c r="M65" s="12"/>
      <c r="N65" s="12"/>
      <c r="O65" s="12"/>
      <c r="P65" s="12"/>
      <c r="Q65" s="12"/>
      <c r="R65" s="12"/>
      <c r="S65" s="12"/>
      <c r="T65" s="12"/>
      <c r="U65" s="12"/>
      <c r="V65" s="12"/>
      <c r="W65" s="12"/>
      <c r="X65" s="12"/>
      <c r="Y65" s="12"/>
      <c r="Z65" s="12"/>
      <c r="AA65" s="12"/>
      <c r="AB65" s="12"/>
      <c r="AC65" s="12"/>
    </row>
    <row r="66" spans="1:29" x14ac:dyDescent="0.25">
      <c r="A66" s="12"/>
      <c r="B66" s="12"/>
      <c r="C66" s="1"/>
      <c r="D66" s="1"/>
      <c r="E66" s="28"/>
      <c r="F66" s="112"/>
      <c r="G66" s="32"/>
      <c r="H66" s="28"/>
      <c r="I66" s="12"/>
      <c r="J66" s="12"/>
      <c r="K66" s="12"/>
      <c r="L66" s="12"/>
      <c r="M66" s="12"/>
      <c r="N66" s="12"/>
      <c r="O66" s="12"/>
      <c r="P66" s="12"/>
      <c r="Q66" s="12"/>
      <c r="R66" s="12"/>
      <c r="S66" s="12"/>
      <c r="T66" s="12"/>
      <c r="U66" s="12"/>
      <c r="V66" s="12"/>
      <c r="W66" s="12"/>
      <c r="X66" s="12"/>
      <c r="Y66" s="12"/>
      <c r="Z66" s="12"/>
      <c r="AA66" s="12"/>
      <c r="AB66" s="12"/>
      <c r="AC66" s="12"/>
    </row>
    <row r="67" spans="1:29" x14ac:dyDescent="0.25">
      <c r="A67" s="12"/>
      <c r="B67" s="12"/>
      <c r="C67" s="1"/>
      <c r="D67" s="1"/>
      <c r="E67" s="28"/>
      <c r="F67" s="112"/>
      <c r="G67" s="32"/>
      <c r="H67" s="28"/>
      <c r="I67" s="12"/>
      <c r="J67" s="12"/>
      <c r="K67" s="12"/>
      <c r="L67" s="12"/>
      <c r="M67" s="12"/>
      <c r="N67" s="12"/>
      <c r="O67" s="12"/>
      <c r="P67" s="12"/>
      <c r="Q67" s="12"/>
      <c r="R67" s="12"/>
      <c r="S67" s="12"/>
      <c r="T67" s="12"/>
      <c r="U67" s="12"/>
      <c r="V67" s="12"/>
      <c r="W67" s="12"/>
      <c r="X67" s="12"/>
      <c r="Y67" s="12"/>
      <c r="Z67" s="12"/>
      <c r="AA67" s="12"/>
      <c r="AB67" s="12"/>
      <c r="AC67" s="12"/>
    </row>
    <row r="68" spans="1:29" x14ac:dyDescent="0.25">
      <c r="A68" s="12"/>
      <c r="B68" s="12"/>
      <c r="C68" s="1"/>
      <c r="D68" s="1"/>
      <c r="E68" s="28"/>
      <c r="F68" s="112"/>
      <c r="G68" s="32"/>
      <c r="H68" s="28"/>
      <c r="I68" s="12"/>
      <c r="J68" s="12"/>
      <c r="K68" s="12"/>
      <c r="L68" s="12"/>
      <c r="M68" s="12"/>
      <c r="N68" s="12"/>
      <c r="O68" s="12"/>
      <c r="P68" s="12"/>
      <c r="Q68" s="12"/>
      <c r="R68" s="12"/>
      <c r="S68" s="12"/>
      <c r="T68" s="12"/>
      <c r="U68" s="12"/>
      <c r="V68" s="12"/>
      <c r="W68" s="12"/>
      <c r="X68" s="12"/>
      <c r="Y68" s="12"/>
      <c r="Z68" s="12"/>
      <c r="AA68" s="12"/>
      <c r="AB68" s="12"/>
      <c r="AC68" s="12"/>
    </row>
    <row r="69" spans="1:29" x14ac:dyDescent="0.25">
      <c r="A69" s="12"/>
      <c r="B69" s="12"/>
      <c r="C69" s="1"/>
      <c r="D69" s="1"/>
      <c r="E69" s="28"/>
      <c r="F69" s="112"/>
      <c r="G69" s="32"/>
      <c r="H69" s="28"/>
      <c r="I69" s="12"/>
      <c r="J69" s="12"/>
      <c r="K69" s="12"/>
      <c r="L69" s="12"/>
      <c r="M69" s="12"/>
      <c r="N69" s="12"/>
      <c r="O69" s="12"/>
      <c r="P69" s="12"/>
      <c r="Q69" s="12"/>
      <c r="R69" s="12"/>
      <c r="S69" s="12"/>
      <c r="T69" s="12"/>
      <c r="U69" s="12"/>
      <c r="V69" s="12"/>
      <c r="W69" s="12"/>
      <c r="X69" s="12"/>
      <c r="Y69" s="12"/>
      <c r="Z69" s="12"/>
      <c r="AA69" s="12"/>
      <c r="AB69" s="12"/>
      <c r="AC69" s="12"/>
    </row>
    <row r="70" spans="1:29" x14ac:dyDescent="0.25">
      <c r="A70" s="12"/>
      <c r="B70" s="12"/>
      <c r="C70" s="1"/>
      <c r="D70" s="1"/>
      <c r="E70" s="28"/>
      <c r="F70" s="112"/>
      <c r="G70" s="32"/>
      <c r="H70" s="28"/>
      <c r="I70" s="12"/>
      <c r="J70" s="12"/>
      <c r="K70" s="12"/>
      <c r="L70" s="12"/>
      <c r="M70" s="12"/>
      <c r="N70" s="12"/>
      <c r="O70" s="12"/>
      <c r="P70" s="12"/>
      <c r="Q70" s="12"/>
      <c r="R70" s="12"/>
      <c r="S70" s="12"/>
      <c r="T70" s="12"/>
      <c r="U70" s="12"/>
      <c r="V70" s="12"/>
      <c r="W70" s="12"/>
      <c r="X70" s="12"/>
      <c r="Y70" s="12"/>
      <c r="Z70" s="12"/>
      <c r="AA70" s="12"/>
      <c r="AB70" s="12"/>
      <c r="AC70" s="12"/>
    </row>
    <row r="71" spans="1:29" x14ac:dyDescent="0.25">
      <c r="A71" s="12"/>
      <c r="B71" s="12"/>
      <c r="C71" s="1"/>
      <c r="D71" s="1"/>
      <c r="E71" s="28"/>
      <c r="F71" s="112"/>
      <c r="G71" s="32"/>
      <c r="H71" s="28"/>
      <c r="I71" s="12"/>
      <c r="J71" s="12"/>
      <c r="K71" s="12"/>
      <c r="L71" s="12"/>
      <c r="M71" s="12"/>
      <c r="N71" s="12"/>
      <c r="O71" s="12"/>
      <c r="P71" s="12"/>
      <c r="Q71" s="12"/>
      <c r="R71" s="12"/>
      <c r="S71" s="12"/>
      <c r="T71" s="12"/>
      <c r="U71" s="12"/>
      <c r="V71" s="12"/>
      <c r="W71" s="12"/>
      <c r="X71" s="12"/>
      <c r="Y71" s="12"/>
      <c r="Z71" s="12"/>
      <c r="AA71" s="12"/>
      <c r="AB71" s="12"/>
      <c r="AC71" s="12"/>
    </row>
    <row r="72" spans="1:29" x14ac:dyDescent="0.25">
      <c r="A72" s="12"/>
      <c r="B72" s="12"/>
      <c r="C72" s="1"/>
      <c r="D72" s="1"/>
      <c r="E72" s="28"/>
      <c r="F72" s="112"/>
      <c r="G72" s="32"/>
      <c r="H72" s="28"/>
      <c r="I72" s="12"/>
      <c r="J72" s="12"/>
      <c r="K72" s="12"/>
      <c r="L72" s="12"/>
      <c r="M72" s="12"/>
      <c r="N72" s="12"/>
      <c r="O72" s="12"/>
      <c r="P72" s="12"/>
      <c r="Q72" s="12"/>
      <c r="R72" s="12"/>
      <c r="S72" s="12"/>
      <c r="T72" s="12"/>
      <c r="U72" s="12"/>
      <c r="V72" s="12"/>
      <c r="W72" s="12"/>
      <c r="X72" s="12"/>
      <c r="Y72" s="12"/>
      <c r="Z72" s="12"/>
      <c r="AA72" s="12"/>
      <c r="AB72" s="12"/>
      <c r="AC72" s="12"/>
    </row>
    <row r="73" spans="1:29" x14ac:dyDescent="0.25">
      <c r="A73" s="12"/>
      <c r="B73" s="12"/>
      <c r="C73" s="1"/>
      <c r="D73" s="1"/>
      <c r="E73" s="28"/>
      <c r="F73" s="112"/>
      <c r="G73" s="32"/>
      <c r="H73" s="28"/>
      <c r="I73" s="12"/>
      <c r="J73" s="12"/>
      <c r="K73" s="12"/>
      <c r="L73" s="12"/>
      <c r="M73" s="12"/>
      <c r="N73" s="12"/>
      <c r="O73" s="12"/>
      <c r="P73" s="12"/>
      <c r="Q73" s="12"/>
      <c r="R73" s="12"/>
      <c r="S73" s="12"/>
      <c r="T73" s="12"/>
      <c r="U73" s="12"/>
      <c r="V73" s="12"/>
      <c r="W73" s="12"/>
      <c r="X73" s="12"/>
      <c r="Y73" s="12"/>
      <c r="Z73" s="12"/>
      <c r="AA73" s="12"/>
      <c r="AB73" s="12"/>
      <c r="AC73" s="12"/>
    </row>
    <row r="74" spans="1:29" x14ac:dyDescent="0.25">
      <c r="A74" s="12"/>
      <c r="B74" s="12"/>
      <c r="C74" s="1"/>
      <c r="D74" s="1"/>
      <c r="E74" s="28"/>
      <c r="F74" s="112"/>
      <c r="G74" s="32"/>
      <c r="H74" s="28"/>
      <c r="I74" s="12"/>
      <c r="J74" s="12"/>
      <c r="K74" s="12"/>
      <c r="L74" s="12"/>
      <c r="M74" s="12"/>
      <c r="N74" s="12"/>
      <c r="O74" s="12"/>
      <c r="P74" s="12"/>
      <c r="Q74" s="12"/>
      <c r="R74" s="12"/>
      <c r="S74" s="12"/>
      <c r="T74" s="12"/>
      <c r="U74" s="12"/>
      <c r="V74" s="12"/>
      <c r="W74" s="12"/>
      <c r="X74" s="12"/>
      <c r="Y74" s="12"/>
      <c r="Z74" s="12"/>
      <c r="AA74" s="12"/>
      <c r="AB74" s="12"/>
      <c r="AC74" s="12"/>
    </row>
    <row r="75" spans="1:29" x14ac:dyDescent="0.25">
      <c r="A75" s="12"/>
      <c r="B75" s="12"/>
      <c r="C75" s="1"/>
      <c r="D75" s="1"/>
      <c r="E75" s="28"/>
      <c r="F75" s="112"/>
      <c r="G75" s="32"/>
      <c r="H75" s="28"/>
      <c r="I75" s="12"/>
      <c r="J75" s="12"/>
      <c r="K75" s="12"/>
      <c r="L75" s="12"/>
      <c r="M75" s="12"/>
      <c r="N75" s="12"/>
      <c r="O75" s="12"/>
      <c r="P75" s="12"/>
      <c r="Q75" s="12"/>
      <c r="R75" s="12"/>
      <c r="S75" s="12"/>
      <c r="T75" s="12"/>
      <c r="U75" s="12"/>
      <c r="V75" s="12"/>
      <c r="W75" s="12"/>
      <c r="X75" s="12"/>
      <c r="Y75" s="12"/>
      <c r="Z75" s="12"/>
      <c r="AA75" s="12"/>
      <c r="AB75" s="12"/>
      <c r="AC75" s="12"/>
    </row>
    <row r="76" spans="1:29" x14ac:dyDescent="0.25">
      <c r="A76" s="12"/>
      <c r="B76" s="12"/>
      <c r="C76" s="1"/>
      <c r="D76" s="1"/>
      <c r="E76" s="28"/>
      <c r="F76" s="112"/>
      <c r="G76" s="32"/>
      <c r="H76" s="28"/>
      <c r="I76" s="12"/>
      <c r="J76" s="12"/>
      <c r="K76" s="12"/>
      <c r="L76" s="12"/>
      <c r="M76" s="12"/>
      <c r="N76" s="12"/>
      <c r="O76" s="12"/>
      <c r="P76" s="12"/>
      <c r="Q76" s="12"/>
      <c r="R76" s="12"/>
      <c r="S76" s="12"/>
      <c r="T76" s="12"/>
      <c r="U76" s="12"/>
      <c r="V76" s="12"/>
      <c r="W76" s="12"/>
      <c r="X76" s="12"/>
      <c r="Y76" s="12"/>
      <c r="Z76" s="12"/>
      <c r="AA76" s="12"/>
      <c r="AB76" s="12"/>
      <c r="AC76" s="12"/>
    </row>
    <row r="77" spans="1:29" x14ac:dyDescent="0.25">
      <c r="A77" s="12"/>
      <c r="B77" s="12"/>
      <c r="C77" s="1"/>
      <c r="D77" s="1"/>
      <c r="E77" s="28"/>
      <c r="F77" s="112"/>
      <c r="G77" s="32"/>
      <c r="H77" s="28"/>
      <c r="I77" s="12"/>
      <c r="J77" s="12"/>
      <c r="K77" s="12"/>
      <c r="L77" s="12"/>
      <c r="M77" s="12"/>
      <c r="N77" s="12"/>
      <c r="O77" s="12"/>
      <c r="P77" s="12"/>
      <c r="Q77" s="12"/>
      <c r="R77" s="12"/>
      <c r="S77" s="12"/>
      <c r="T77" s="12"/>
      <c r="U77" s="12"/>
      <c r="V77" s="12"/>
      <c r="W77" s="12"/>
      <c r="X77" s="12"/>
      <c r="Y77" s="12"/>
      <c r="Z77" s="12"/>
      <c r="AA77" s="12"/>
      <c r="AB77" s="12"/>
      <c r="AC77" s="12"/>
    </row>
    <row r="78" spans="1:29" x14ac:dyDescent="0.25">
      <c r="A78" s="12"/>
      <c r="B78" s="12"/>
      <c r="C78" s="1"/>
      <c r="D78" s="1"/>
      <c r="E78" s="28"/>
      <c r="F78" s="112"/>
      <c r="G78" s="32"/>
      <c r="H78" s="28"/>
      <c r="I78" s="12"/>
      <c r="J78" s="12"/>
      <c r="K78" s="12"/>
      <c r="L78" s="12"/>
      <c r="M78" s="12"/>
      <c r="N78" s="12"/>
      <c r="O78" s="12"/>
      <c r="P78" s="12"/>
      <c r="Q78" s="12"/>
      <c r="R78" s="12"/>
      <c r="S78" s="12"/>
      <c r="T78" s="12"/>
      <c r="U78" s="12"/>
      <c r="V78" s="12"/>
      <c r="W78" s="12"/>
      <c r="X78" s="12"/>
      <c r="Y78" s="12"/>
      <c r="Z78" s="12"/>
      <c r="AA78" s="12"/>
      <c r="AB78" s="12"/>
      <c r="AC78" s="12"/>
    </row>
    <row r="79" spans="1:29" x14ac:dyDescent="0.25">
      <c r="A79" s="12"/>
      <c r="B79" s="12"/>
      <c r="C79" s="1"/>
      <c r="D79" s="1"/>
      <c r="E79" s="28"/>
      <c r="F79" s="112"/>
      <c r="G79" s="32"/>
      <c r="H79" s="28"/>
      <c r="I79" s="12"/>
      <c r="J79" s="12"/>
      <c r="K79" s="12"/>
      <c r="L79" s="12"/>
      <c r="M79" s="12"/>
      <c r="N79" s="12"/>
      <c r="O79" s="12"/>
      <c r="P79" s="12"/>
      <c r="Q79" s="12"/>
      <c r="R79" s="12"/>
      <c r="S79" s="12"/>
      <c r="T79" s="12"/>
      <c r="U79" s="12"/>
      <c r="V79" s="12"/>
      <c r="W79" s="12"/>
      <c r="X79" s="12"/>
      <c r="Y79" s="12"/>
      <c r="Z79" s="12"/>
      <c r="AA79" s="12"/>
      <c r="AB79" s="12"/>
      <c r="AC79" s="12"/>
    </row>
    <row r="80" spans="1:29" x14ac:dyDescent="0.25">
      <c r="A80" s="12"/>
      <c r="B80" s="12"/>
      <c r="C80" s="1"/>
      <c r="D80" s="1"/>
      <c r="E80" s="28"/>
      <c r="F80" s="112"/>
      <c r="G80" s="32"/>
      <c r="H80" s="28"/>
      <c r="I80" s="12"/>
      <c r="J80" s="12"/>
      <c r="K80" s="12"/>
      <c r="L80" s="12"/>
      <c r="M80" s="12"/>
      <c r="N80" s="12"/>
      <c r="O80" s="12"/>
      <c r="P80" s="12"/>
      <c r="Q80" s="12"/>
      <c r="R80" s="12"/>
      <c r="S80" s="12"/>
      <c r="T80" s="12"/>
      <c r="U80" s="12"/>
      <c r="V80" s="12"/>
      <c r="W80" s="12"/>
      <c r="X80" s="12"/>
      <c r="Y80" s="12"/>
      <c r="Z80" s="12"/>
      <c r="AA80" s="12"/>
      <c r="AB80" s="12"/>
      <c r="AC80" s="12"/>
    </row>
    <row r="81" spans="1:29" x14ac:dyDescent="0.25">
      <c r="A81" s="12"/>
      <c r="B81" s="12"/>
      <c r="C81" s="1"/>
      <c r="D81" s="1"/>
      <c r="E81" s="28"/>
      <c r="F81" s="112"/>
      <c r="G81" s="32"/>
      <c r="H81" s="28"/>
      <c r="I81" s="12"/>
      <c r="J81" s="12"/>
      <c r="K81" s="12"/>
      <c r="L81" s="12"/>
      <c r="M81" s="12"/>
      <c r="N81" s="12"/>
      <c r="O81" s="12"/>
      <c r="P81" s="12"/>
      <c r="Q81" s="12"/>
      <c r="R81" s="12"/>
      <c r="S81" s="12"/>
      <c r="T81" s="12"/>
      <c r="U81" s="12"/>
      <c r="V81" s="12"/>
      <c r="W81" s="12"/>
      <c r="X81" s="12"/>
      <c r="Y81" s="12"/>
      <c r="Z81" s="12"/>
      <c r="AA81" s="12"/>
      <c r="AB81" s="12"/>
      <c r="AC81" s="12"/>
    </row>
    <row r="82" spans="1:29" x14ac:dyDescent="0.25">
      <c r="A82" s="12"/>
      <c r="B82" s="12"/>
      <c r="C82" s="1"/>
      <c r="D82" s="1"/>
      <c r="E82" s="28"/>
      <c r="F82" s="112"/>
      <c r="G82" s="32"/>
      <c r="H82" s="28"/>
      <c r="I82" s="12"/>
      <c r="J82" s="12"/>
      <c r="K82" s="12"/>
      <c r="L82" s="12"/>
      <c r="M82" s="12"/>
      <c r="N82" s="12"/>
      <c r="O82" s="12"/>
      <c r="P82" s="12"/>
      <c r="Q82" s="12"/>
      <c r="R82" s="12"/>
      <c r="S82" s="12"/>
      <c r="T82" s="12"/>
      <c r="U82" s="12"/>
      <c r="V82" s="12"/>
      <c r="W82" s="12"/>
      <c r="X82" s="12"/>
      <c r="Y82" s="12"/>
      <c r="Z82" s="12"/>
      <c r="AA82" s="12"/>
      <c r="AB82" s="12"/>
      <c r="AC82" s="12"/>
    </row>
    <row r="83" spans="1:29" x14ac:dyDescent="0.25">
      <c r="A83" s="12"/>
      <c r="B83" s="12"/>
      <c r="C83" s="1"/>
      <c r="D83" s="1"/>
      <c r="E83" s="28"/>
      <c r="F83" s="112"/>
      <c r="G83" s="32"/>
      <c r="H83" s="28"/>
      <c r="I83" s="12"/>
      <c r="J83" s="12"/>
      <c r="K83" s="12"/>
      <c r="L83" s="12"/>
      <c r="M83" s="12"/>
      <c r="N83" s="12"/>
      <c r="O83" s="12"/>
      <c r="P83" s="12"/>
      <c r="Q83" s="12"/>
      <c r="R83" s="12"/>
      <c r="S83" s="12"/>
      <c r="T83" s="12"/>
      <c r="U83" s="12"/>
      <c r="V83" s="12"/>
      <c r="W83" s="12"/>
      <c r="X83" s="12"/>
      <c r="Y83" s="12"/>
      <c r="Z83" s="12"/>
      <c r="AA83" s="12"/>
      <c r="AB83" s="12"/>
      <c r="AC83" s="12"/>
    </row>
    <row r="84" spans="1:29" x14ac:dyDescent="0.25">
      <c r="A84" s="12"/>
      <c r="B84" s="12"/>
      <c r="C84" s="1"/>
      <c r="D84" s="1"/>
      <c r="E84" s="28"/>
      <c r="F84" s="112"/>
      <c r="G84" s="32"/>
      <c r="H84" s="28"/>
      <c r="I84" s="12"/>
      <c r="J84" s="12"/>
      <c r="K84" s="12"/>
      <c r="L84" s="12"/>
      <c r="M84" s="12"/>
      <c r="N84" s="12"/>
      <c r="O84" s="12"/>
      <c r="P84" s="12"/>
      <c r="Q84" s="12"/>
      <c r="R84" s="12"/>
      <c r="S84" s="12"/>
      <c r="T84" s="12"/>
      <c r="U84" s="12"/>
      <c r="V84" s="12"/>
      <c r="W84" s="12"/>
      <c r="X84" s="12"/>
      <c r="Y84" s="12"/>
      <c r="Z84" s="12"/>
      <c r="AA84" s="12"/>
      <c r="AB84" s="12"/>
      <c r="AC84" s="12"/>
    </row>
    <row r="85" spans="1:29" x14ac:dyDescent="0.25">
      <c r="A85" s="12"/>
      <c r="B85" s="12"/>
      <c r="C85" s="1"/>
      <c r="D85" s="1"/>
      <c r="E85" s="28"/>
      <c r="F85" s="112"/>
      <c r="G85" s="32"/>
      <c r="H85" s="28"/>
      <c r="I85" s="12"/>
    </row>
  </sheetData>
  <mergeCells count="22">
    <mergeCell ref="C1:H1"/>
    <mergeCell ref="C2:H2"/>
    <mergeCell ref="A16:E16"/>
    <mergeCell ref="A22:E22"/>
    <mergeCell ref="A7:F7"/>
    <mergeCell ref="A4:B4"/>
    <mergeCell ref="C4:I4"/>
    <mergeCell ref="A1:B2"/>
    <mergeCell ref="I1:I2"/>
    <mergeCell ref="A6:B6"/>
    <mergeCell ref="A17:F17"/>
    <mergeCell ref="A23:F23"/>
    <mergeCell ref="A44:E44"/>
    <mergeCell ref="A18:F18"/>
    <mergeCell ref="A47:B47"/>
    <mergeCell ref="A28:E28"/>
    <mergeCell ref="A29:F29"/>
    <mergeCell ref="A32:F32"/>
    <mergeCell ref="A27:E27"/>
    <mergeCell ref="A31:E31"/>
    <mergeCell ref="A45:B45"/>
    <mergeCell ref="A46:E46"/>
  </mergeCells>
  <dataValidations count="2">
    <dataValidation type="decimal" operator="greaterThanOrEqual" allowBlank="1" showInputMessage="1" showErrorMessage="1" errorTitle="Dato Incorrecto" error="Este campo solo permite datos numéricos no negativos.  Verifique que el número a ingresar no posea caracteres alfabéticos y/o distintos." sqref="D19:E21 D23:E26" xr:uid="{4FD36109-08AB-4AED-A809-4CE894FC7A85}">
      <formula1>0</formula1>
    </dataValidation>
    <dataValidation type="decimal" operator="greaterThanOrEqual" allowBlank="1" showInputMessage="1" showErrorMessage="1" prompt="Dato Incorrecto - Este campo solo permite datos numéricos no negativos.  Verifique que el número a ingresar no posea caracteres alfabéticos y/o distintos." sqref="E30 D33 D35:D41 E39:E41 E34:E37" xr:uid="{00000000-0002-0000-0000-000000000000}">
      <formula1>0</formula1>
    </dataValidation>
  </dataValidations>
  <pageMargins left="0.70866141732283472" right="0.70866141732283472" top="0.74803149606299213" bottom="0.74803149606299213" header="0" footer="0"/>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E7C45-0B44-44B3-BE40-E0F795D587F1}">
  <dimension ref="A1:H26"/>
  <sheetViews>
    <sheetView zoomScale="60" zoomScaleNormal="60" workbookViewId="0">
      <selection activeCell="F30" sqref="F30"/>
    </sheetView>
  </sheetViews>
  <sheetFormatPr baseColWidth="10" defaultRowHeight="12" x14ac:dyDescent="0.2"/>
  <cols>
    <col min="1" max="1" width="12.28515625" style="123" customWidth="1"/>
    <col min="2" max="2" width="35.140625" style="123" customWidth="1"/>
    <col min="3" max="3" width="11.42578125" style="135" customWidth="1"/>
    <col min="4" max="4" width="11.5703125" style="123" bestFit="1" customWidth="1"/>
    <col min="5" max="5" width="14.140625" style="123" bestFit="1" customWidth="1"/>
    <col min="6" max="6" width="27.5703125" style="130" customWidth="1"/>
    <col min="7" max="7" width="31.5703125" style="136" bestFit="1" customWidth="1"/>
    <col min="8" max="8" width="12.28515625" style="123" bestFit="1" customWidth="1"/>
    <col min="9" max="16384" width="11.42578125" style="123"/>
  </cols>
  <sheetData>
    <row r="1" spans="1:8" ht="12" customHeight="1" x14ac:dyDescent="0.2">
      <c r="A1" s="197" t="s">
        <v>91</v>
      </c>
      <c r="B1" s="198"/>
      <c r="C1" s="198"/>
      <c r="D1" s="198"/>
      <c r="E1" s="198"/>
      <c r="F1" s="198"/>
      <c r="G1" s="190" t="s">
        <v>92</v>
      </c>
    </row>
    <row r="2" spans="1:8" ht="24" x14ac:dyDescent="0.2">
      <c r="A2" s="134" t="s">
        <v>80</v>
      </c>
      <c r="B2" s="124" t="s">
        <v>81</v>
      </c>
      <c r="C2" s="125" t="s">
        <v>5</v>
      </c>
      <c r="D2" s="125" t="s">
        <v>82</v>
      </c>
      <c r="E2" s="125" t="s">
        <v>83</v>
      </c>
      <c r="F2" s="125" t="s">
        <v>87</v>
      </c>
      <c r="G2" s="191"/>
    </row>
    <row r="3" spans="1:8" ht="24" x14ac:dyDescent="0.2">
      <c r="A3" s="205" t="s">
        <v>79</v>
      </c>
      <c r="B3" s="126" t="s">
        <v>59</v>
      </c>
      <c r="C3" s="127">
        <v>3</v>
      </c>
      <c r="D3" s="128">
        <v>34000</v>
      </c>
      <c r="E3" s="128">
        <f>+C3*D3*890</f>
        <v>90780000</v>
      </c>
      <c r="F3" s="196">
        <f>SUM(E3:E10)</f>
        <v>325740000</v>
      </c>
      <c r="G3" s="196">
        <f>+Presupuesto!F8</f>
        <v>249200000</v>
      </c>
      <c r="H3" s="142"/>
    </row>
    <row r="4" spans="1:8" ht="24" x14ac:dyDescent="0.2">
      <c r="A4" s="205"/>
      <c r="B4" s="126" t="s">
        <v>60</v>
      </c>
      <c r="C4" s="127">
        <v>25</v>
      </c>
      <c r="D4" s="128">
        <v>2800</v>
      </c>
      <c r="E4" s="128">
        <f t="shared" ref="E4:E10" si="0">+C4*D4*890</f>
        <v>62300000</v>
      </c>
      <c r="F4" s="196"/>
      <c r="G4" s="196"/>
    </row>
    <row r="5" spans="1:8" x14ac:dyDescent="0.2">
      <c r="A5" s="205"/>
      <c r="B5" s="126" t="s">
        <v>61</v>
      </c>
      <c r="C5" s="127">
        <v>25</v>
      </c>
      <c r="D5" s="128">
        <v>3000</v>
      </c>
      <c r="E5" s="128">
        <f t="shared" si="0"/>
        <v>66750000</v>
      </c>
      <c r="F5" s="196"/>
      <c r="G5" s="196"/>
    </row>
    <row r="6" spans="1:8" x14ac:dyDescent="0.2">
      <c r="A6" s="205"/>
      <c r="B6" s="126" t="s">
        <v>62</v>
      </c>
      <c r="C6" s="127">
        <v>1</v>
      </c>
      <c r="D6" s="128">
        <v>22000</v>
      </c>
      <c r="E6" s="128">
        <f t="shared" si="0"/>
        <v>19580000</v>
      </c>
      <c r="F6" s="196"/>
      <c r="G6" s="196"/>
    </row>
    <row r="7" spans="1:8" ht="24" x14ac:dyDescent="0.2">
      <c r="A7" s="205"/>
      <c r="B7" s="126" t="s">
        <v>63</v>
      </c>
      <c r="C7" s="127">
        <v>1</v>
      </c>
      <c r="D7" s="128">
        <v>25000</v>
      </c>
      <c r="E7" s="128">
        <f t="shared" si="0"/>
        <v>22250000</v>
      </c>
      <c r="F7" s="196"/>
      <c r="G7" s="196"/>
    </row>
    <row r="8" spans="1:8" x14ac:dyDescent="0.2">
      <c r="A8" s="205"/>
      <c r="B8" s="126" t="s">
        <v>64</v>
      </c>
      <c r="C8" s="127">
        <v>1</v>
      </c>
      <c r="D8" s="128">
        <v>17000</v>
      </c>
      <c r="E8" s="128">
        <f t="shared" si="0"/>
        <v>15130000</v>
      </c>
      <c r="F8" s="196"/>
      <c r="G8" s="196"/>
    </row>
    <row r="9" spans="1:8" x14ac:dyDescent="0.2">
      <c r="A9" s="205"/>
      <c r="B9" s="126" t="s">
        <v>65</v>
      </c>
      <c r="C9" s="127">
        <v>1</v>
      </c>
      <c r="D9" s="128">
        <v>29000</v>
      </c>
      <c r="E9" s="128">
        <f t="shared" si="0"/>
        <v>25810000</v>
      </c>
      <c r="F9" s="196"/>
      <c r="G9" s="196"/>
    </row>
    <row r="10" spans="1:8" x14ac:dyDescent="0.2">
      <c r="A10" s="205"/>
      <c r="B10" s="126" t="s">
        <v>66</v>
      </c>
      <c r="C10" s="127">
        <v>1</v>
      </c>
      <c r="D10" s="128">
        <v>26000</v>
      </c>
      <c r="E10" s="128">
        <f t="shared" si="0"/>
        <v>23140000</v>
      </c>
      <c r="F10" s="196"/>
      <c r="G10" s="196"/>
    </row>
    <row r="11" spans="1:8" x14ac:dyDescent="0.2">
      <c r="A11" s="201"/>
      <c r="B11" s="202"/>
      <c r="C11" s="202"/>
      <c r="D11" s="202"/>
      <c r="E11" s="202"/>
      <c r="F11" s="202"/>
      <c r="G11" s="203"/>
    </row>
    <row r="12" spans="1:8" ht="24" x14ac:dyDescent="0.2">
      <c r="A12" s="205" t="s">
        <v>88</v>
      </c>
      <c r="B12" s="126" t="s">
        <v>68</v>
      </c>
      <c r="C12" s="127">
        <f>89*2</f>
        <v>178</v>
      </c>
      <c r="D12" s="129">
        <v>125000</v>
      </c>
      <c r="E12" s="131">
        <f t="shared" ref="E12:E23" si="1">D12*C12</f>
        <v>22250000</v>
      </c>
      <c r="F12" s="196">
        <f>SUM(E12:E13)</f>
        <v>26700000</v>
      </c>
      <c r="G12" s="196">
        <f>+Presupuesto!F10</f>
        <v>22250000</v>
      </c>
    </row>
    <row r="13" spans="1:8" x14ac:dyDescent="0.2">
      <c r="A13" s="205"/>
      <c r="B13" s="126" t="s">
        <v>69</v>
      </c>
      <c r="C13" s="127">
        <f>89*2</f>
        <v>178</v>
      </c>
      <c r="D13" s="129">
        <v>25000</v>
      </c>
      <c r="E13" s="131">
        <f t="shared" si="1"/>
        <v>4450000</v>
      </c>
      <c r="F13" s="196"/>
      <c r="G13" s="196"/>
    </row>
    <row r="14" spans="1:8" x14ac:dyDescent="0.2">
      <c r="A14" s="201"/>
      <c r="B14" s="202"/>
      <c r="C14" s="202"/>
      <c r="D14" s="202"/>
      <c r="E14" s="202"/>
      <c r="F14" s="202"/>
      <c r="G14" s="204"/>
    </row>
    <row r="15" spans="1:8" x14ac:dyDescent="0.2">
      <c r="A15" s="205" t="s">
        <v>89</v>
      </c>
      <c r="B15" s="126" t="s">
        <v>70</v>
      </c>
      <c r="C15" s="127">
        <v>89</v>
      </c>
      <c r="D15" s="129">
        <v>135000</v>
      </c>
      <c r="E15" s="131">
        <f t="shared" si="1"/>
        <v>12015000</v>
      </c>
      <c r="F15" s="196">
        <f>SUM(E15:E17)</f>
        <v>17355000</v>
      </c>
      <c r="G15" s="196">
        <f>+Presupuesto!F11</f>
        <v>13350000</v>
      </c>
    </row>
    <row r="16" spans="1:8" x14ac:dyDescent="0.2">
      <c r="A16" s="205"/>
      <c r="B16" s="132" t="s">
        <v>71</v>
      </c>
      <c r="C16" s="127">
        <v>89</v>
      </c>
      <c r="D16" s="129">
        <v>35000</v>
      </c>
      <c r="E16" s="131">
        <f t="shared" si="1"/>
        <v>3115000</v>
      </c>
      <c r="F16" s="196"/>
      <c r="G16" s="196"/>
    </row>
    <row r="17" spans="1:7" ht="24" x14ac:dyDescent="0.2">
      <c r="A17" s="205"/>
      <c r="B17" s="126" t="s">
        <v>72</v>
      </c>
      <c r="C17" s="127">
        <v>89</v>
      </c>
      <c r="D17" s="129">
        <v>25000</v>
      </c>
      <c r="E17" s="131">
        <f t="shared" si="1"/>
        <v>2225000</v>
      </c>
      <c r="F17" s="196"/>
      <c r="G17" s="196"/>
    </row>
    <row r="18" spans="1:7" x14ac:dyDescent="0.2">
      <c r="A18" s="201"/>
      <c r="B18" s="202"/>
      <c r="C18" s="202"/>
      <c r="D18" s="202"/>
      <c r="E18" s="202"/>
      <c r="F18" s="202"/>
      <c r="G18" s="204"/>
    </row>
    <row r="19" spans="1:7" ht="24" x14ac:dyDescent="0.2">
      <c r="A19" s="206" t="s">
        <v>90</v>
      </c>
      <c r="B19" s="126" t="s">
        <v>73</v>
      </c>
      <c r="C19" s="143">
        <v>4</v>
      </c>
      <c r="D19" s="129">
        <v>1600000</v>
      </c>
      <c r="E19" s="133">
        <f t="shared" si="1"/>
        <v>6400000</v>
      </c>
      <c r="F19" s="199">
        <f>SUM(E19:E23)</f>
        <v>9980000</v>
      </c>
      <c r="G19" s="199">
        <f>+Presupuesto!F12</f>
        <v>10000000</v>
      </c>
    </row>
    <row r="20" spans="1:7" ht="36" x14ac:dyDescent="0.2">
      <c r="A20" s="206"/>
      <c r="B20" s="126" t="s">
        <v>84</v>
      </c>
      <c r="C20" s="143">
        <v>4</v>
      </c>
      <c r="D20" s="129">
        <v>360000</v>
      </c>
      <c r="E20" s="133">
        <f t="shared" si="1"/>
        <v>1440000</v>
      </c>
      <c r="F20" s="199"/>
      <c r="G20" s="199"/>
    </row>
    <row r="21" spans="1:7" x14ac:dyDescent="0.2">
      <c r="A21" s="206"/>
      <c r="B21" s="126" t="s">
        <v>85</v>
      </c>
      <c r="C21" s="143">
        <v>4</v>
      </c>
      <c r="D21" s="129">
        <v>100000</v>
      </c>
      <c r="E21" s="133">
        <f t="shared" si="1"/>
        <v>400000</v>
      </c>
      <c r="F21" s="199"/>
      <c r="G21" s="199"/>
    </row>
    <row r="22" spans="1:7" ht="24" x14ac:dyDescent="0.2">
      <c r="A22" s="206"/>
      <c r="B22" s="126" t="s">
        <v>74</v>
      </c>
      <c r="C22" s="143">
        <v>4</v>
      </c>
      <c r="D22" s="129">
        <v>400000</v>
      </c>
      <c r="E22" s="133">
        <f t="shared" si="1"/>
        <v>1600000</v>
      </c>
      <c r="F22" s="199"/>
      <c r="G22" s="199"/>
    </row>
    <row r="23" spans="1:7" ht="12.75" thickBot="1" x14ac:dyDescent="0.25">
      <c r="A23" s="207"/>
      <c r="B23" s="137" t="s">
        <v>86</v>
      </c>
      <c r="C23" s="144">
        <v>4</v>
      </c>
      <c r="D23" s="138">
        <v>35000</v>
      </c>
      <c r="E23" s="139">
        <f t="shared" si="1"/>
        <v>140000</v>
      </c>
      <c r="F23" s="200"/>
      <c r="G23" s="200"/>
    </row>
    <row r="24" spans="1:7" x14ac:dyDescent="0.2">
      <c r="A24" s="208" t="s">
        <v>93</v>
      </c>
      <c r="B24" s="209"/>
      <c r="C24" s="209"/>
      <c r="D24" s="209"/>
      <c r="E24" s="209"/>
      <c r="F24" s="140">
        <f>+F3+F12+F15+F19</f>
        <v>379775000</v>
      </c>
      <c r="G24" s="141">
        <f>+G3+G12+G15+G19</f>
        <v>294800000</v>
      </c>
    </row>
    <row r="25" spans="1:7" ht="16.5" thickBot="1" x14ac:dyDescent="0.25">
      <c r="A25" s="192" t="s">
        <v>95</v>
      </c>
      <c r="B25" s="193"/>
      <c r="C25" s="193"/>
      <c r="D25" s="193"/>
      <c r="E25" s="193"/>
      <c r="F25" s="194">
        <f>+F24-G24</f>
        <v>84975000</v>
      </c>
      <c r="G25" s="195"/>
    </row>
    <row r="26" spans="1:7" x14ac:dyDescent="0.2">
      <c r="F26" s="145">
        <f>+F25/G24</f>
        <v>0.28824626865671643</v>
      </c>
    </row>
  </sheetData>
  <mergeCells count="20">
    <mergeCell ref="F12:F13"/>
    <mergeCell ref="F15:F17"/>
    <mergeCell ref="F19:F23"/>
    <mergeCell ref="A24:E24"/>
    <mergeCell ref="G1:G2"/>
    <mergeCell ref="A25:E25"/>
    <mergeCell ref="F25:G25"/>
    <mergeCell ref="F3:F10"/>
    <mergeCell ref="A1:F1"/>
    <mergeCell ref="G3:G10"/>
    <mergeCell ref="G12:G13"/>
    <mergeCell ref="G15:G17"/>
    <mergeCell ref="G19:G23"/>
    <mergeCell ref="A11:G11"/>
    <mergeCell ref="A14:G14"/>
    <mergeCell ref="A18:G18"/>
    <mergeCell ref="A3:A10"/>
    <mergeCell ref="A12:A13"/>
    <mergeCell ref="A15:A17"/>
    <mergeCell ref="A19:A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Observaciones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Usuario</cp:lastModifiedBy>
  <cp:revision/>
  <dcterms:created xsi:type="dcterms:W3CDTF">2020-09-02T19:51:25Z</dcterms:created>
  <dcterms:modified xsi:type="dcterms:W3CDTF">2021-04-10T15:13:46Z</dcterms:modified>
  <cp:category/>
  <cp:contentStatus/>
</cp:coreProperties>
</file>