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royectos\1927-CWCL-I.E. LA LEONA\INVITACIONES PRIVADAS\6. DOTACION\6.1 MOBILIARIO ESCOLAR\INVITACIÓN-PLIEGO-ADENDAS\PLIEGO\"/>
    </mc:Choice>
  </mc:AlternateContent>
  <bookViews>
    <workbookView xWindow="-120" yWindow="-120" windowWidth="29040" windowHeight="15840" tabRatio="827"/>
  </bookViews>
  <sheets>
    <sheet name="5.9 RESUMEN DE LA OFERTA" sheetId="24" r:id="rId1"/>
    <sheet name="5.12 ANALISIS UNITARIOS" sheetId="16" r:id="rId2"/>
    <sheet name="5.13 DESCOMPOSICION DEL A.I.U" sheetId="20" r:id="rId3"/>
    <sheet name="5.14 INVERSION DEL ANTICIPO" sheetId="8" r:id="rId4"/>
    <sheet name="5.16 INSUMOS" sheetId="22" r:id="rId5"/>
    <sheet name="5.2 ESTADOS FINANCIEROS" sheetId="17" r:id="rId6"/>
    <sheet name="5.3 RESUMEN DE OBRAS EJECUTADAS" sheetId="12" r:id="rId7"/>
    <sheet name="5.4 RESUMEN OBRAS EN EJECUCION" sheetId="11" r:id="rId8"/>
    <sheet name="5.17 PERSONAL COMPAÑIA" sheetId="23" r:id="rId9"/>
    <sheet name="5.5 PERSONAL PROPUESTO" sheetId="18" r:id="rId10"/>
    <sheet name="5.6 EQUIPO GENERAL PROPUESTO" sheetId="15" r:id="rId11"/>
    <sheet name="5.15 CALIDAD" sheetId="21" r:id="rId12"/>
  </sheets>
  <definedNames>
    <definedName name="_xlnm.Print_Area" localSheetId="1">'5.12 ANALISIS UNITARIOS'!$A$1:$K$34</definedName>
    <definedName name="_xlnm.Print_Area" localSheetId="2">'5.13 DESCOMPOSICION DEL A.I.U'!$A$1:$I$76</definedName>
    <definedName name="_xlnm.Print_Area" localSheetId="3">'5.14 INVERSION DEL ANTICIPO'!$A$1:$H$35</definedName>
    <definedName name="_xlnm.Print_Area" localSheetId="11">'5.15 CALIDAD'!$A$1:$G$15</definedName>
    <definedName name="_xlnm.Print_Area" localSheetId="5">'5.2 ESTADOS FINANCIEROS'!$A$1:$O$58</definedName>
    <definedName name="_xlnm.Print_Area" localSheetId="6">'5.3 RESUMEN DE OBRAS EJECUTADAS'!$A$1:$L$22</definedName>
    <definedName name="_xlnm.Print_Area" localSheetId="7">'5.4 RESUMEN OBRAS EN EJECUCION'!$A$1:$L$22</definedName>
    <definedName name="_xlnm.Print_Area" localSheetId="9">'5.5 PERSONAL PROPUESTO'!$A$1:$K$41</definedName>
    <definedName name="_xlnm.Print_Area" localSheetId="10">'5.6 EQUIPO GENERAL PROPUESTO'!$A$1:$O$41</definedName>
    <definedName name="BuiltIn_Print_Area" localSheetId="4">#REF!</definedName>
    <definedName name="BuiltIn_Print_Area" localSheetId="8">#REF!</definedName>
    <definedName name="BuiltIn_Print_Area" localSheetId="0">#REF!</definedName>
    <definedName name="BuiltIn_Print_Area">#REF!</definedName>
    <definedName name="BuiltIn_Print_Titles" localSheetId="4">#REF!</definedName>
    <definedName name="BuiltIn_Print_Titles" localSheetId="8">#REF!</definedName>
    <definedName name="BuiltIn_Print_Titles" localSheetId="0">#REF!</definedName>
    <definedName name="BuiltIn_Print_Titles">#REF!</definedName>
    <definedName name="Imprimir_área_IM" localSheetId="4">#REF!</definedName>
    <definedName name="Imprimir_área_IM" localSheetId="8">#REF!</definedName>
    <definedName name="Imprimir_área_IM" localSheetId="0">#REF!</definedName>
    <definedName name="Imprimir_área_IM">#REF!</definedName>
    <definedName name="Imprimir_títulos_IM" localSheetId="4">#REF!</definedName>
    <definedName name="Imprimir_títulos_IM" localSheetId="8">#REF!</definedName>
    <definedName name="Imprimir_títulos_IM" localSheetId="0">#REF!</definedName>
    <definedName name="Imprimir_títulos_IM">#REF!</definedName>
    <definedName name="TITULOS" localSheetId="4">#REF!</definedName>
    <definedName name="TITULOS" localSheetId="8">#REF!</definedName>
    <definedName name="TITULOS" localSheetId="0">#REF!</definedName>
    <definedName name="TITULOS">#REF!</definedName>
    <definedName name="_xlnm.Print_Titles" localSheetId="4">'5.16 INSUMOS'!$1:$12</definedName>
    <definedName name="_xlnm.Print_Titles" localSheetId="6">'5.3 RESUMEN DE OBRAS EJECUTADAS'!$1:$13</definedName>
    <definedName name="_xlnm.Print_Titles" localSheetId="7">'5.4 RESUMEN OBRAS EN EJECUCION'!$1:$13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5" l="1"/>
  <c r="C9" i="18"/>
  <c r="C8" i="23"/>
  <c r="C8" i="11"/>
  <c r="C8" i="12"/>
  <c r="D10" i="17"/>
  <c r="B8" i="22"/>
  <c r="C8" i="8"/>
  <c r="C8" i="20"/>
  <c r="B3" i="16"/>
  <c r="A3" i="24" l="1"/>
  <c r="B4" i="15"/>
  <c r="B4" i="18"/>
  <c r="B3" i="11"/>
  <c r="B3" i="12"/>
  <c r="B3" i="8" l="1"/>
  <c r="A3" i="21" s="1"/>
  <c r="A3" i="22" s="1"/>
  <c r="B3" i="23" s="1"/>
  <c r="H15" i="20"/>
  <c r="H68" i="20"/>
  <c r="H53" i="20"/>
  <c r="H40" i="20"/>
  <c r="H26" i="20"/>
  <c r="H18" i="20"/>
  <c r="H67" i="20"/>
  <c r="H66" i="20"/>
  <c r="H65" i="20"/>
  <c r="H64" i="20"/>
  <c r="H63" i="20"/>
  <c r="H62" i="20"/>
  <c r="H61" i="20"/>
  <c r="H60" i="20"/>
  <c r="H59" i="20"/>
  <c r="H58" i="20"/>
  <c r="H57" i="20"/>
  <c r="H56" i="20"/>
  <c r="H55" i="20"/>
  <c r="H52" i="20"/>
  <c r="H51" i="20"/>
  <c r="H50" i="20"/>
  <c r="H49" i="20"/>
  <c r="H48" i="20"/>
  <c r="H47" i="20"/>
  <c r="H46" i="20"/>
  <c r="H45" i="20"/>
  <c r="H44" i="20"/>
  <c r="H43" i="20"/>
  <c r="H42" i="20"/>
  <c r="H39" i="20"/>
  <c r="H38" i="20"/>
  <c r="H37" i="20"/>
  <c r="H36" i="20"/>
  <c r="H35" i="20"/>
  <c r="H34" i="20"/>
  <c r="H33" i="20"/>
  <c r="H32" i="20"/>
  <c r="H31" i="20"/>
  <c r="H30" i="20"/>
  <c r="H29" i="20"/>
  <c r="H28" i="20"/>
  <c r="H25" i="20"/>
  <c r="H24" i="20"/>
  <c r="H23" i="20"/>
  <c r="H22" i="20"/>
  <c r="H21" i="20"/>
  <c r="H20" i="20"/>
  <c r="H16" i="20"/>
  <c r="H17" i="20"/>
  <c r="B3" i="20"/>
  <c r="C23" i="24"/>
  <c r="C25" i="24"/>
  <c r="H69" i="20" l="1"/>
  <c r="H73" i="20" s="1"/>
  <c r="H76" i="20" s="1"/>
  <c r="C28" i="20"/>
  <c r="C29" i="20" s="1"/>
  <c r="C30" i="20" s="1"/>
  <c r="C31" i="20" s="1"/>
  <c r="C32" i="20" s="1"/>
  <c r="C33" i="20" s="1"/>
  <c r="C34" i="20" s="1"/>
  <c r="C35" i="20" s="1"/>
  <c r="C36" i="20" s="1"/>
  <c r="C37" i="20" s="1"/>
  <c r="C38" i="20" s="1"/>
  <c r="C39" i="20" s="1"/>
  <c r="C42" i="20"/>
  <c r="C43" i="20"/>
  <c r="C44" i="20" s="1"/>
  <c r="C45" i="20" s="1"/>
  <c r="C46" i="20" s="1"/>
  <c r="C47" i="20" s="1"/>
  <c r="C48" i="20" s="1"/>
  <c r="C49" i="20" s="1"/>
  <c r="C50" i="20" s="1"/>
  <c r="C51" i="20" s="1"/>
  <c r="C52" i="20" s="1"/>
  <c r="C55" i="20"/>
  <c r="C56" i="20"/>
  <c r="C57" i="20"/>
  <c r="C58" i="20" s="1"/>
  <c r="C59" i="20" s="1"/>
  <c r="C60" i="20" s="1"/>
  <c r="C61" i="20" s="1"/>
  <c r="C62" i="20" s="1"/>
  <c r="C63" i="20" s="1"/>
  <c r="C64" i="20" s="1"/>
  <c r="C65" i="20" s="1"/>
  <c r="C66" i="20" s="1"/>
  <c r="C67" i="20" s="1"/>
</calcChain>
</file>

<file path=xl/sharedStrings.xml><?xml version="1.0" encoding="utf-8"?>
<sst xmlns="http://schemas.openxmlformats.org/spreadsheetml/2006/main" count="318" uniqueCount="234">
  <si>
    <t>1.</t>
  </si>
  <si>
    <t>1.1.</t>
  </si>
  <si>
    <t>1.2.</t>
  </si>
  <si>
    <t>1.3.</t>
  </si>
  <si>
    <t>2.</t>
  </si>
  <si>
    <t>D E S C R I P C I O N</t>
  </si>
  <si>
    <t>VALOR ($)</t>
  </si>
  <si>
    <t>Otros (Describir)</t>
  </si>
  <si>
    <t>Póliza de Garantía de Cumplimiento</t>
  </si>
  <si>
    <t>Póliza de Garantía del Anticipo</t>
  </si>
  <si>
    <t>Póliza de Garantía de Responsabilidad Civil Extracontractual</t>
  </si>
  <si>
    <t>Póliza de Estabilidad y Calidad de los Trabajos y los Materiales</t>
  </si>
  <si>
    <t>GASTOS GENERALES</t>
  </si>
  <si>
    <t>Seguros Varios (Vida y Accidente)</t>
  </si>
  <si>
    <t>Pruebas y Ensayos de Campo y de Laboratorio de Materiales</t>
  </si>
  <si>
    <t>SUBTOTAL GASTOS GENERALES</t>
  </si>
  <si>
    <t>Dotación de Oficinas y Campamentos</t>
  </si>
  <si>
    <t>Gastos Varios de Construcción (Transportes, Caja Menor, etc.)</t>
  </si>
  <si>
    <t>COSTO ESTIMADO DE IMPREVISTOS</t>
  </si>
  <si>
    <t>UTILIDAD</t>
  </si>
  <si>
    <t>$</t>
  </si>
  <si>
    <t>T O T A L      C O S T O S      I N D I R E C T O S</t>
  </si>
  <si>
    <t>FECHA</t>
  </si>
  <si>
    <t>(%)</t>
  </si>
  <si>
    <t>VALOR TOTAL DEL ANTICIPO</t>
  </si>
  <si>
    <t>CONDICIONES DE TENENCIA</t>
  </si>
  <si>
    <t>Nombre o Descripción</t>
  </si>
  <si>
    <t>Tipo</t>
  </si>
  <si>
    <t>Marca</t>
  </si>
  <si>
    <t>Modelo o Ref.</t>
  </si>
  <si>
    <t>Año</t>
  </si>
  <si>
    <t>Capacidad</t>
  </si>
  <si>
    <t>Propio</t>
  </si>
  <si>
    <t>Leasing</t>
  </si>
  <si>
    <t>Arrendado</t>
  </si>
  <si>
    <t>Localización</t>
  </si>
  <si>
    <t>ENTIDAD CONTRATANTE</t>
  </si>
  <si>
    <t>OBJETO DEL CONTRATO</t>
  </si>
  <si>
    <t>FECHA DE</t>
  </si>
  <si>
    <t>No. ORDEN</t>
  </si>
  <si>
    <t>Fecha Disponibilidad</t>
  </si>
  <si>
    <t>UNIDAD:</t>
  </si>
  <si>
    <t>1. MATERIALES</t>
  </si>
  <si>
    <t>UNIDAD</t>
  </si>
  <si>
    <t>CANTIDAD</t>
  </si>
  <si>
    <t>DESP.</t>
  </si>
  <si>
    <t>VR. UNITARIO</t>
  </si>
  <si>
    <t>VR. TOTAL</t>
  </si>
  <si>
    <t>2. EQUIPOS Y HERRAMIENTAS</t>
  </si>
  <si>
    <t>3. MANO DE OBRA</t>
  </si>
  <si>
    <t>TOTAL COSTO DIRECTO</t>
  </si>
  <si>
    <t xml:space="preserve">  ACTIVO</t>
  </si>
  <si>
    <t xml:space="preserve"> PASIVO Y PATRIMONIO</t>
  </si>
  <si>
    <t xml:space="preserve"> PASIVO  CORRIENTE</t>
  </si>
  <si>
    <t xml:space="preserve"> PASIVO MEDIANO  Y </t>
  </si>
  <si>
    <t xml:space="preserve"> LARGO PLAZO</t>
  </si>
  <si>
    <t xml:space="preserve">  OTROS  ACTIVOS           </t>
  </si>
  <si>
    <t xml:space="preserve"> TOTAL PASIVO</t>
  </si>
  <si>
    <t xml:space="preserve"> $</t>
  </si>
  <si>
    <t xml:space="preserve"> PATRIMONIO</t>
  </si>
  <si>
    <t xml:space="preserve"> </t>
  </si>
  <si>
    <t xml:space="preserve"> TOTAL PASIVO  MAS</t>
  </si>
  <si>
    <t xml:space="preserve">  TOTAL ACTIVO</t>
  </si>
  <si>
    <t xml:space="preserve">  UTILIDAD  ANTES</t>
  </si>
  <si>
    <t xml:space="preserve">  DE IMPUESTOS</t>
  </si>
  <si>
    <t xml:space="preserve">  UTILIDAD  NETA</t>
  </si>
  <si>
    <t xml:space="preserve"> REPRESENTANTE LEGAL</t>
  </si>
  <si>
    <t xml:space="preserve"> CONTADOR</t>
  </si>
  <si>
    <t xml:space="preserve"> NOMBRE</t>
  </si>
  <si>
    <t xml:space="preserve"> T.P. No.</t>
  </si>
  <si>
    <t xml:space="preserve"> REVISOR FISCAL</t>
  </si>
  <si>
    <t xml:space="preserve"> FECHA  :</t>
  </si>
  <si>
    <t xml:space="preserve"> T.P. No:</t>
  </si>
  <si>
    <r>
      <t xml:space="preserve"> </t>
    </r>
    <r>
      <rPr>
        <sz val="9"/>
        <rFont val="Arial"/>
        <family val="2"/>
      </rPr>
      <t>LOS  ABAJO FIRMANTES HACEMOS CONSTAR QUE LOS  DATOS CONSIGNADOS EN EL PRESENTE FORMATO</t>
    </r>
  </si>
  <si>
    <r>
      <t xml:space="preserve"> </t>
    </r>
    <r>
      <rPr>
        <sz val="9"/>
        <rFont val="Arial"/>
        <family val="2"/>
      </rPr>
      <t xml:space="preserve">QUE LA REGULAN Y NOS SOMETEMOS  A LO DISPUESTO EN EL    </t>
    </r>
    <r>
      <rPr>
        <b/>
        <sz val="9"/>
        <rFont val="Arial"/>
        <family val="2"/>
      </rPr>
      <t>ARTICULO  43 DE LA  LEY  222 DE 1995.</t>
    </r>
  </si>
  <si>
    <r>
      <t xml:space="preserve"> </t>
    </r>
    <r>
      <rPr>
        <sz val="9"/>
        <rFont val="Arial"/>
        <family val="2"/>
      </rPr>
      <t>VIGENTE AL CIERRE DEL PRESENTE PROCESO.</t>
    </r>
  </si>
  <si>
    <r>
      <t xml:space="preserve"> </t>
    </r>
    <r>
      <rPr>
        <sz val="9"/>
        <rFont val="Arial"/>
        <family val="2"/>
      </rPr>
      <t xml:space="preserve">NOMBRE </t>
    </r>
  </si>
  <si>
    <t>PERSONAL PROPUESTO PARA LA OBRA</t>
  </si>
  <si>
    <t>Cargo</t>
  </si>
  <si>
    <t>Nombre</t>
  </si>
  <si>
    <t>Apellido</t>
  </si>
  <si>
    <t>Ingreso Tentativo</t>
  </si>
  <si>
    <t>Retiro Tentativo</t>
  </si>
  <si>
    <t>Póliza de Garantía de Pago de Obligaciones Laborales del Personal</t>
  </si>
  <si>
    <t>VR PARCIAL</t>
  </si>
  <si>
    <t>SUBTOTAL GASTOS DE LA OFERTA</t>
  </si>
  <si>
    <t>Aseo Durante la Obra</t>
  </si>
  <si>
    <t xml:space="preserve">  ACTIVO CORRIENTE</t>
  </si>
  <si>
    <t xml:space="preserve"> ACTIVO   FIJO</t>
  </si>
  <si>
    <t>SUBTOTAL MATERIALES</t>
  </si>
  <si>
    <t>SUBTOTAL EQUIPOS Y HERRAMIENTAS</t>
  </si>
  <si>
    <t>SUBTOTAL MANO DE OBRA</t>
  </si>
  <si>
    <t>Construcción o Montaje y Desmonte de Campamentos y Cerramientos</t>
  </si>
  <si>
    <t>CONTROL GENERAL DE PROCESOS PARA SELECCIÓN DE OFERTAS</t>
  </si>
  <si>
    <t>NOMBRE DEL OFERENTE:</t>
  </si>
  <si>
    <t>FECHA DE ELABORACIÓN DE LA OFERTA:</t>
  </si>
  <si>
    <t xml:space="preserve">NOMBRE DEL OFERENTE: </t>
  </si>
  <si>
    <t>COSTO DE LA OFERTA</t>
  </si>
  <si>
    <t>SUBTOTAL COSTOS DE LA OFERTA</t>
  </si>
  <si>
    <t>GASTOS DE LA OFERTA</t>
  </si>
  <si>
    <t>UNITARIO</t>
  </si>
  <si>
    <t>Costo de elaboración de la oferta</t>
  </si>
  <si>
    <t>Garantía de Seriedad de la oferta</t>
  </si>
  <si>
    <t>2.1</t>
  </si>
  <si>
    <t>2.2</t>
  </si>
  <si>
    <t>2.3</t>
  </si>
  <si>
    <t>2.4</t>
  </si>
  <si>
    <t>2.5</t>
  </si>
  <si>
    <t>2.6</t>
  </si>
  <si>
    <t>PERSONAL</t>
  </si>
  <si>
    <t>Director de obra</t>
  </si>
  <si>
    <t>Residente</t>
  </si>
  <si>
    <t>Residente administrativo</t>
  </si>
  <si>
    <t>Auxiliar administrativo</t>
  </si>
  <si>
    <t>Secretaria</t>
  </si>
  <si>
    <t>Jefe de patio</t>
  </si>
  <si>
    <t>Ayudante Patio</t>
  </si>
  <si>
    <t>Almacenista</t>
  </si>
  <si>
    <t>Auxiliar almacén</t>
  </si>
  <si>
    <t>Operador equipos varios</t>
  </si>
  <si>
    <t>SUBTOTAL PERSONAL</t>
  </si>
  <si>
    <t>EQUIPOS</t>
  </si>
  <si>
    <t>Alquiler andamios tubulares</t>
  </si>
  <si>
    <t>Alquiler andamios colgantes</t>
  </si>
  <si>
    <t>Cinturones de seguridad</t>
  </si>
  <si>
    <t>Compra madera para andamios</t>
  </si>
  <si>
    <t>Equipos varios</t>
  </si>
  <si>
    <t>Mantenimiento equipos</t>
  </si>
  <si>
    <t>Combustible equipos</t>
  </si>
  <si>
    <t>Circulaciones verticales</t>
  </si>
  <si>
    <t>SUBTOTAL EQUIPOS</t>
  </si>
  <si>
    <t>Gastos de Operación de la Oficina Principal del Oferente</t>
  </si>
  <si>
    <t>Comisión de Topografía para la obra (Total o Parcial)</t>
  </si>
  <si>
    <t>Vigilancia (Cobija campamentos, materiales y equipos del Oferente)</t>
  </si>
  <si>
    <t>Seguridad Industrial, Señalización, Manejo de Tráfico, etc.</t>
  </si>
  <si>
    <t>Protecciones cartón / polietileno</t>
  </si>
  <si>
    <t>VALOR DEL CONTRATO
(Pesos colombianos)</t>
  </si>
  <si>
    <t>Experiencia
(Años)</t>
  </si>
  <si>
    <t>Dedicación 
(%)</t>
  </si>
  <si>
    <t>CERTIFICACIONES</t>
  </si>
  <si>
    <t>PROPONENTE</t>
  </si>
  <si>
    <t>VALOR DEL CONTRATO
(Pesos Colombianos)</t>
  </si>
  <si>
    <t>ELEMENTO / MATERIAL</t>
  </si>
  <si>
    <t>MARCA</t>
  </si>
  <si>
    <t>REFERENCIA</t>
  </si>
  <si>
    <t>PROCEDENCIA</t>
  </si>
  <si>
    <t>OBSERVACIONES</t>
  </si>
  <si>
    <t>P  A  Y  C     S.  A.  S.</t>
  </si>
  <si>
    <t>SUBGERENCIA GESTIÓN DE INFORMACIÓN TÉCNICA Y SOPORTE</t>
  </si>
  <si>
    <t xml:space="preserve">SISTEMA DE GESTION DE SEGURIDAD Y SALUD EN EL TRABAJO </t>
  </si>
  <si>
    <t>P A Y C   S . A .S.</t>
  </si>
  <si>
    <t>P  A  Y  C     S.  A. S.</t>
  </si>
  <si>
    <t>PAYC S.A.S.</t>
  </si>
  <si>
    <t>P A Y C   S . A . S.</t>
  </si>
  <si>
    <t>P A Y C  S .  A . S.</t>
  </si>
  <si>
    <t xml:space="preserve"> SON VERÍDICOS  POR CUANTO LA EMPRESA CUMPLE CON LO DISPUESTO EN LAS NORMAS CONTABLES </t>
  </si>
  <si>
    <r>
      <t xml:space="preserve"> </t>
    </r>
    <r>
      <rPr>
        <sz val="9"/>
        <rFont val="Arial"/>
        <family val="2"/>
      </rPr>
      <t>EL CONTADOR Y REVISOR FISCAL QUE FIRMEN  ESTE ANEXO, DEBERÁN  ACOMPAÑAR  FOTOCOPIA DE LA</t>
    </r>
  </si>
  <si>
    <t>INFORMACIÓN FINANCIERA EN PESOS COLOMBIANOS</t>
  </si>
  <si>
    <t>RELACIÓN DE LAS OBRAS SIMILARES MAS IMPORTANTES EJECUTADAS</t>
  </si>
  <si>
    <t xml:space="preserve">FECHA DE ELABORACIÓN DE LA OFERTA:  </t>
  </si>
  <si>
    <t>ÁREA 
M2</t>
  </si>
  <si>
    <t>INICIACIÓN</t>
  </si>
  <si>
    <t xml:space="preserve">TERMINACIÓN </t>
  </si>
  <si>
    <t>RELACIÓN DE LAS OBRAS EN EJECUCIÓN</t>
  </si>
  <si>
    <t xml:space="preserve">FECHA DE ELABORACIÓN DE LA OFERTA: </t>
  </si>
  <si>
    <t>ÁREA M2</t>
  </si>
  <si>
    <t>TERMINACIÓN ESTIMADA</t>
  </si>
  <si>
    <t>RELACIÓN DE PERSONAL PROPUESTO PARA LA OBRA</t>
  </si>
  <si>
    <t>RELACIÓN DE EQUIPO GENERAL PROPUESTO PARA LA OBRA</t>
  </si>
  <si>
    <t>CARACTERÍSTICAS DEL EQUIPO</t>
  </si>
  <si>
    <t>ANÁLISIS DE PRECIOS UNITARIOS</t>
  </si>
  <si>
    <t>ÍTEM:</t>
  </si>
  <si>
    <t>DESCRIPCIÓN:</t>
  </si>
  <si>
    <t>DESCRIPCIÓN</t>
  </si>
  <si>
    <t>TOTAL COSTOS DE ADMINISTRACIÓN</t>
  </si>
  <si>
    <t>TOTAL ADMINISTRACIÓN, IMPREVISTOS Y UTILIDAD (A.I.U.)</t>
  </si>
  <si>
    <t>FORMULARIO DE EVALUACIÓN DE COSTOS INDIRECTOS DE LA OFERTA</t>
  </si>
  <si>
    <t xml:space="preserve">DESCOMPOSICIÓN DEL A.I.U. </t>
  </si>
  <si>
    <t>DISCRIMINACIÓN DE LOS COSTOS DE ADMINISTRACIÓN</t>
  </si>
  <si>
    <t>ÍTEM</t>
  </si>
  <si>
    <t xml:space="preserve">Seguridad, salud en el trabajo y gestión ambiental </t>
  </si>
  <si>
    <t>Alquiler grúa pluma</t>
  </si>
  <si>
    <t>Alquiler torre grúa</t>
  </si>
  <si>
    <t>Desarme torre grúa</t>
  </si>
  <si>
    <t>Consumo de Servicios Públicos en Obra (Agua, Energía y Teléfonos)</t>
  </si>
  <si>
    <t>DETERMINACIÓN DEL A.I.U. DE LA OFERTA</t>
  </si>
  <si>
    <t>FORMULARIO PARA DESCRIPCIÓN DE MANEJO E INVERSIÓN DEL ANTICIPO</t>
  </si>
  <si>
    <t>DESCRIPCIÓN DE LA INVERSIÓN</t>
  </si>
  <si>
    <t>SISTEMAS DE GESTIÓN</t>
  </si>
  <si>
    <r>
      <t xml:space="preserve">Marcar con una "X" la certificación con la que cuenta su empresa y </t>
    </r>
    <r>
      <rPr>
        <b/>
        <sz val="10"/>
        <rFont val="Arial"/>
        <family val="2"/>
      </rPr>
      <t>anexar a la propuesta las certificaciones respectivas</t>
    </r>
    <r>
      <rPr>
        <sz val="10"/>
        <rFont val="Arial"/>
        <family val="2"/>
      </rPr>
      <t>.</t>
    </r>
  </si>
  <si>
    <t>FORMULARIO DE SISTEMAS DE GESTIÓN</t>
  </si>
  <si>
    <t>ISO 9001</t>
  </si>
  <si>
    <t>ISO 14001</t>
  </si>
  <si>
    <t>RELACIÓN DE INSUMOS BÁSICOS</t>
  </si>
  <si>
    <t xml:space="preserve">CARACTERÍSTICAS </t>
  </si>
  <si>
    <r>
      <t xml:space="preserve"> </t>
    </r>
    <r>
      <rPr>
        <sz val="9"/>
        <rFont val="Arial"/>
        <family val="2"/>
      </rPr>
      <t>TARJETA PROFESIONAL  Y ACOMPAÑADA DEL CERTIFICADO DE VIGENCIA DE INSCRIPCIÓN</t>
    </r>
  </si>
  <si>
    <t>Ayudantes ambientales</t>
  </si>
  <si>
    <t>A R E A      D E      G E R E N C I A   D E  P R O Y E C T O S</t>
  </si>
  <si>
    <t>PERSONAL TOTAL DE LA COMPAÑÍA</t>
  </si>
  <si>
    <t xml:space="preserve">FECHA DE ELABORACION DE LA OFERTA:  </t>
  </si>
  <si>
    <t>Numero de Personas</t>
  </si>
  <si>
    <t>Area</t>
  </si>
  <si>
    <t>No. Personas con educación Basica</t>
  </si>
  <si>
    <t>No. Tecnico o Tecnologos</t>
  </si>
  <si>
    <t>No. Profesionales (Especificar Profesión)</t>
  </si>
  <si>
    <t>Total de Personas de la compañía</t>
  </si>
  <si>
    <t>CONTROL GENERAL DE PROCESOS PARA SELECCION DE OFERTAS</t>
  </si>
  <si>
    <t>FORMULARIO RESUMEN DE LA OFERTA</t>
  </si>
  <si>
    <t>FECHA DE ELABORACION DE LA OFERTA:</t>
  </si>
  <si>
    <t xml:space="preserve">V A L O R      D E      L A      O F E R T A </t>
  </si>
  <si>
    <t>D e s c r i p c i ó n</t>
  </si>
  <si>
    <t>V a l o r</t>
  </si>
  <si>
    <t>Subtotal Costo Directo sistema Precios Unitarios Fijos</t>
  </si>
  <si>
    <t>Valor Administración sistema Precios Unitarios Fijos</t>
  </si>
  <si>
    <t>Valor Imprevistos sistema Precios Unitarios Fijos</t>
  </si>
  <si>
    <t>Valor Utilidad sistema Precios Unitarios Fijos</t>
  </si>
  <si>
    <t>Subtotal A.I.U. sistema Precios Unitarios Fijos</t>
  </si>
  <si>
    <t>Subtotal sistema Precios Unitarios Fijos</t>
  </si>
  <si>
    <t>VALOR TOTAL DE LA OFERTA ANTES DE IVA</t>
  </si>
  <si>
    <t>Valor Utilidad Precios Unitarios</t>
  </si>
  <si>
    <t>VALOR TOTAL DE LA OFERTA CON IVA</t>
  </si>
  <si>
    <t>FORMA DE PAGO</t>
  </si>
  <si>
    <t>ANTICIPO (____%)</t>
  </si>
  <si>
    <t>ACTAS CON FRECUENCIA:</t>
  </si>
  <si>
    <t>RETENCION EN GARANTIA</t>
  </si>
  <si>
    <t>VALOR TOTAL</t>
  </si>
  <si>
    <t>PLAZO TOTAL PARA EJECUCION DE LA OBRA</t>
  </si>
  <si>
    <t>____ Semanas</t>
  </si>
  <si>
    <t>P A Y C   S . A . S .</t>
  </si>
  <si>
    <t>IVA Sobre la Utilidad (19%)</t>
  </si>
  <si>
    <t>ISO 45001</t>
  </si>
  <si>
    <t>OBRA: INSTITUCIÓN EDUCATIVA LA LEONA</t>
  </si>
  <si>
    <t xml:space="preserve">OBJETO DE LA OFERTA: FABRICACIÓN, SUMINISTRO E INSTALACIÓN DE MOBILIARIO ESCOLAR DEL PROYECTO INSTITUCIÓN EDUCATIVA LA LEONA </t>
  </si>
  <si>
    <t xml:space="preserve"> FECHA DE CORTE :  A  31  DE DICIEMBRE   DEL  2.02X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</si>
</sst>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[$€-2]\ * #,##0.00_ ;_ [$€-2]\ * \-#,##0.00_ ;_ [$€-2]\ * &quot;-&quot;??_ "/>
    <numFmt numFmtId="165" formatCode="&quot;$&quot;#,##0"/>
  </numFmts>
  <fonts count="2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 Black"/>
      <family val="2"/>
    </font>
    <font>
      <sz val="11"/>
      <name val="Arial Black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 Black"/>
      <family val="2"/>
    </font>
    <font>
      <sz val="9"/>
      <name val="Arial"/>
      <family val="2"/>
    </font>
    <font>
      <b/>
      <sz val="11"/>
      <name val="Arial Black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0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9" fontId="19" fillId="0" borderId="0" applyFont="0" applyFill="0" applyBorder="0" applyAlignment="0" applyProtection="0"/>
  </cellStyleXfs>
  <cellXfs count="331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/>
    <xf numFmtId="0" fontId="4" fillId="0" borderId="3" xfId="0" applyFont="1" applyBorder="1"/>
    <xf numFmtId="0" fontId="4" fillId="0" borderId="4" xfId="0" applyFont="1" applyBorder="1"/>
    <xf numFmtId="0" fontId="10" fillId="0" borderId="0" xfId="0" applyFont="1"/>
    <xf numFmtId="0" fontId="6" fillId="0" borderId="0" xfId="0" applyFont="1" applyBorder="1"/>
    <xf numFmtId="0" fontId="9" fillId="0" borderId="0" xfId="0" applyFont="1"/>
    <xf numFmtId="0" fontId="4" fillId="0" borderId="8" xfId="0" applyFont="1" applyBorder="1"/>
    <xf numFmtId="0" fontId="4" fillId="0" borderId="9" xfId="0" applyFont="1" applyBorder="1"/>
    <xf numFmtId="0" fontId="5" fillId="0" borderId="0" xfId="0" applyFont="1" applyBorder="1"/>
    <xf numFmtId="0" fontId="5" fillId="0" borderId="0" xfId="0" applyFont="1" applyFill="1" applyBorder="1" applyAlignment="1">
      <alignment horizontal="center"/>
    </xf>
    <xf numFmtId="0" fontId="4" fillId="0" borderId="6" xfId="0" applyFont="1" applyBorder="1"/>
    <xf numFmtId="0" fontId="4" fillId="0" borderId="13" xfId="0" applyFont="1" applyBorder="1"/>
    <xf numFmtId="0" fontId="4" fillId="0" borderId="14" xfId="0" applyFont="1" applyBorder="1"/>
    <xf numFmtId="0" fontId="2" fillId="0" borderId="0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7" fillId="0" borderId="13" xfId="0" applyFont="1" applyBorder="1"/>
    <xf numFmtId="0" fontId="7" fillId="0" borderId="14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0" xfId="0" applyFont="1"/>
    <xf numFmtId="0" fontId="0" fillId="0" borderId="27" xfId="0" applyBorder="1"/>
    <xf numFmtId="0" fontId="0" fillId="0" borderId="19" xfId="0" applyBorder="1"/>
    <xf numFmtId="0" fontId="3" fillId="0" borderId="30" xfId="0" applyFont="1" applyBorder="1"/>
    <xf numFmtId="0" fontId="0" fillId="0" borderId="31" xfId="0" applyBorder="1"/>
    <xf numFmtId="0" fontId="0" fillId="0" borderId="28" xfId="0" applyBorder="1"/>
    <xf numFmtId="0" fontId="0" fillId="0" borderId="16" xfId="0" applyBorder="1"/>
    <xf numFmtId="0" fontId="3" fillId="0" borderId="32" xfId="0" applyFont="1" applyBorder="1"/>
    <xf numFmtId="0" fontId="0" fillId="0" borderId="33" xfId="0" applyBorder="1"/>
    <xf numFmtId="0" fontId="0" fillId="0" borderId="18" xfId="0" applyBorder="1"/>
    <xf numFmtId="0" fontId="3" fillId="0" borderId="34" xfId="0" applyFont="1" applyBorder="1"/>
    <xf numFmtId="0" fontId="0" fillId="0" borderId="29" xfId="0" applyBorder="1"/>
    <xf numFmtId="0" fontId="0" fillId="0" borderId="35" xfId="0" applyBorder="1"/>
    <xf numFmtId="0" fontId="0" fillId="0" borderId="36" xfId="0" applyBorder="1"/>
    <xf numFmtId="0" fontId="3" fillId="0" borderId="36" xfId="0" applyFont="1" applyBorder="1"/>
    <xf numFmtId="0" fontId="0" fillId="0" borderId="37" xfId="0" applyBorder="1"/>
    <xf numFmtId="0" fontId="7" fillId="0" borderId="27" xfId="0" applyFont="1" applyBorder="1"/>
    <xf numFmtId="0" fontId="7" fillId="0" borderId="28" xfId="0" applyFont="1" applyBorder="1"/>
    <xf numFmtId="0" fontId="10" fillId="0" borderId="27" xfId="0" applyFont="1" applyBorder="1"/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0" fillId="0" borderId="41" xfId="0" applyFont="1" applyBorder="1"/>
    <xf numFmtId="0" fontId="10" fillId="0" borderId="28" xfId="0" applyFont="1" applyBorder="1"/>
    <xf numFmtId="0" fontId="10" fillId="0" borderId="42" xfId="0" applyFont="1" applyBorder="1"/>
    <xf numFmtId="0" fontId="10" fillId="0" borderId="32" xfId="0" applyFont="1" applyBorder="1"/>
    <xf numFmtId="0" fontId="10" fillId="0" borderId="43" xfId="0" applyFont="1" applyBorder="1"/>
    <xf numFmtId="0" fontId="10" fillId="0" borderId="44" xfId="0" applyFont="1" applyBorder="1"/>
    <xf numFmtId="0" fontId="4" fillId="0" borderId="0" xfId="0" applyFont="1" applyBorder="1"/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right" vertical="center" wrapText="1"/>
    </xf>
    <xf numFmtId="14" fontId="0" fillId="0" borderId="16" xfId="0" applyNumberFormat="1" applyBorder="1" applyAlignment="1">
      <alignment horizontal="center" vertical="center" wrapText="1"/>
    </xf>
    <xf numFmtId="0" fontId="0" fillId="0" borderId="16" xfId="0" applyNumberFormat="1" applyBorder="1" applyAlignment="1">
      <alignment horizontal="center" vertical="center" wrapText="1"/>
    </xf>
    <xf numFmtId="0" fontId="0" fillId="0" borderId="16" xfId="0" applyNumberFormat="1" applyBorder="1" applyAlignment="1">
      <alignment horizontal="right" vertical="center" wrapText="1"/>
    </xf>
    <xf numFmtId="0" fontId="0" fillId="0" borderId="0" xfId="0" applyBorder="1"/>
    <xf numFmtId="0" fontId="0" fillId="0" borderId="45" xfId="0" applyBorder="1"/>
    <xf numFmtId="0" fontId="4" fillId="0" borderId="45" xfId="0" applyFont="1" applyBorder="1"/>
    <xf numFmtId="0" fontId="4" fillId="0" borderId="49" xfId="0" applyFont="1" applyBorder="1"/>
    <xf numFmtId="0" fontId="4" fillId="0" borderId="50" xfId="0" applyFont="1" applyBorder="1"/>
    <xf numFmtId="0" fontId="4" fillId="0" borderId="51" xfId="0" applyFont="1" applyBorder="1"/>
    <xf numFmtId="0" fontId="4" fillId="0" borderId="52" xfId="0" applyFont="1" applyBorder="1"/>
    <xf numFmtId="0" fontId="4" fillId="0" borderId="53" xfId="0" applyFont="1" applyBorder="1"/>
    <xf numFmtId="0" fontId="4" fillId="0" borderId="54" xfId="0" applyFont="1" applyBorder="1"/>
    <xf numFmtId="0" fontId="2" fillId="0" borderId="0" xfId="0" applyFont="1" applyBorder="1" applyAlignment="1"/>
    <xf numFmtId="0" fontId="9" fillId="0" borderId="0" xfId="0" applyFont="1" applyAlignment="1"/>
    <xf numFmtId="0" fontId="8" fillId="0" borderId="0" xfId="0" applyFont="1" applyAlignment="1"/>
    <xf numFmtId="0" fontId="4" fillId="0" borderId="0" xfId="0" applyFont="1" applyAlignment="1"/>
    <xf numFmtId="0" fontId="4" fillId="0" borderId="25" xfId="0" applyFont="1" applyBorder="1" applyAlignment="1"/>
    <xf numFmtId="0" fontId="4" fillId="0" borderId="4" xfId="0" applyFont="1" applyBorder="1" applyAlignment="1"/>
    <xf numFmtId="0" fontId="4" fillId="0" borderId="9" xfId="0" applyFont="1" applyBorder="1" applyAlignment="1"/>
    <xf numFmtId="0" fontId="10" fillId="0" borderId="23" xfId="0" applyFont="1" applyBorder="1" applyAlignment="1"/>
    <xf numFmtId="0" fontId="10" fillId="0" borderId="33" xfId="0" applyFont="1" applyBorder="1" applyAlignment="1"/>
    <xf numFmtId="0" fontId="0" fillId="0" borderId="36" xfId="0" applyBorder="1" applyAlignment="1"/>
    <xf numFmtId="0" fontId="0" fillId="0" borderId="0" xfId="0" applyAlignment="1"/>
    <xf numFmtId="0" fontId="12" fillId="0" borderId="0" xfId="0" applyFont="1"/>
    <xf numFmtId="0" fontId="0" fillId="0" borderId="55" xfId="0" applyBorder="1"/>
    <xf numFmtId="0" fontId="0" fillId="0" borderId="55" xfId="0" applyBorder="1" applyAlignment="1"/>
    <xf numFmtId="0" fontId="0" fillId="0" borderId="56" xfId="0" applyBorder="1"/>
    <xf numFmtId="0" fontId="0" fillId="0" borderId="15" xfId="0" applyBorder="1"/>
    <xf numFmtId="0" fontId="0" fillId="0" borderId="15" xfId="0" applyBorder="1" applyAlignment="1"/>
    <xf numFmtId="0" fontId="0" fillId="0" borderId="57" xfId="0" applyBorder="1"/>
    <xf numFmtId="0" fontId="0" fillId="0" borderId="16" xfId="0" applyBorder="1" applyAlignment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7" fillId="0" borderId="3" xfId="0" applyFont="1" applyBorder="1"/>
    <xf numFmtId="0" fontId="7" fillId="0" borderId="8" xfId="0" applyFont="1" applyBorder="1"/>
    <xf numFmtId="0" fontId="4" fillId="0" borderId="4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4" fillId="0" borderId="5" xfId="0" applyFont="1" applyBorder="1" applyAlignment="1">
      <alignment horizontal="center"/>
    </xf>
    <xf numFmtId="0" fontId="0" fillId="0" borderId="7" xfId="0" applyBorder="1"/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0" fillId="0" borderId="22" xfId="0" applyBorder="1" applyAlignment="1"/>
    <xf numFmtId="0" fontId="0" fillId="0" borderId="5" xfId="0" applyBorder="1"/>
    <xf numFmtId="0" fontId="0" fillId="0" borderId="61" xfId="0" applyBorder="1"/>
    <xf numFmtId="0" fontId="0" fillId="0" borderId="25" xfId="0" applyBorder="1"/>
    <xf numFmtId="0" fontId="7" fillId="0" borderId="0" xfId="0" applyFont="1" applyBorder="1"/>
    <xf numFmtId="0" fontId="0" fillId="0" borderId="21" xfId="0" applyBorder="1"/>
    <xf numFmtId="0" fontId="0" fillId="0" borderId="22" xfId="0" applyBorder="1"/>
    <xf numFmtId="0" fontId="0" fillId="0" borderId="62" xfId="0" applyBorder="1"/>
    <xf numFmtId="0" fontId="0" fillId="0" borderId="23" xfId="0" applyBorder="1"/>
    <xf numFmtId="0" fontId="0" fillId="0" borderId="10" xfId="0" applyBorder="1"/>
    <xf numFmtId="0" fontId="4" fillId="0" borderId="27" xfId="0" applyFont="1" applyBorder="1" applyAlignment="1">
      <alignment horizontal="center"/>
    </xf>
    <xf numFmtId="0" fontId="0" fillId="0" borderId="0" xfId="0" applyFill="1" applyBorder="1"/>
    <xf numFmtId="0" fontId="0" fillId="0" borderId="22" xfId="0" applyFill="1" applyBorder="1"/>
    <xf numFmtId="0" fontId="11" fillId="0" borderId="22" xfId="0" applyFont="1" applyBorder="1"/>
    <xf numFmtId="0" fontId="14" fillId="0" borderId="0" xfId="0" applyFont="1"/>
    <xf numFmtId="0" fontId="10" fillId="0" borderId="16" xfId="0" applyFont="1" applyBorder="1"/>
    <xf numFmtId="1" fontId="9" fillId="0" borderId="0" xfId="0" applyNumberFormat="1" applyFont="1" applyAlignment="1">
      <alignment horizontal="left"/>
    </xf>
    <xf numFmtId="0" fontId="8" fillId="0" borderId="0" xfId="0" applyFont="1" applyBorder="1"/>
    <xf numFmtId="1" fontId="12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10" fillId="0" borderId="0" xfId="0" applyFont="1" applyBorder="1"/>
    <xf numFmtId="1" fontId="10" fillId="0" borderId="0" xfId="0" applyNumberFormat="1" applyFont="1" applyBorder="1" applyAlignment="1">
      <alignment horizontal="left"/>
    </xf>
    <xf numFmtId="1" fontId="7" fillId="0" borderId="66" xfId="0" applyNumberFormat="1" applyFont="1" applyBorder="1" applyAlignment="1">
      <alignment horizontal="left"/>
    </xf>
    <xf numFmtId="1" fontId="7" fillId="0" borderId="68" xfId="0" applyNumberFormat="1" applyFont="1" applyBorder="1" applyAlignment="1">
      <alignment horizontal="left"/>
    </xf>
    <xf numFmtId="0" fontId="4" fillId="0" borderId="69" xfId="0" applyFont="1" applyBorder="1"/>
    <xf numFmtId="1" fontId="5" fillId="0" borderId="0" xfId="0" applyNumberFormat="1" applyFont="1" applyBorder="1" applyAlignment="1">
      <alignment horizontal="left"/>
    </xf>
    <xf numFmtId="1" fontId="5" fillId="0" borderId="73" xfId="0" applyNumberFormat="1" applyFont="1" applyBorder="1" applyAlignment="1">
      <alignment horizontal="left"/>
    </xf>
    <xf numFmtId="0" fontId="5" fillId="0" borderId="15" xfId="0" applyFont="1" applyBorder="1"/>
    <xf numFmtId="1" fontId="6" fillId="0" borderId="74" xfId="0" applyNumberFormat="1" applyFont="1" applyBorder="1" applyAlignment="1">
      <alignment horizontal="left"/>
    </xf>
    <xf numFmtId="0" fontId="6" fillId="0" borderId="16" xfId="0" applyFont="1" applyBorder="1"/>
    <xf numFmtId="1" fontId="6" fillId="0" borderId="75" xfId="0" applyNumberFormat="1" applyFont="1" applyBorder="1" applyAlignment="1">
      <alignment horizontal="left"/>
    </xf>
    <xf numFmtId="0" fontId="6" fillId="0" borderId="17" xfId="0" applyFont="1" applyBorder="1"/>
    <xf numFmtId="0" fontId="6" fillId="0" borderId="16" xfId="0" applyFont="1" applyFill="1" applyBorder="1"/>
    <xf numFmtId="1" fontId="6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" fontId="5" fillId="0" borderId="73" xfId="0" applyNumberFormat="1" applyFont="1" applyFill="1" applyBorder="1" applyAlignment="1">
      <alignment horizontal="left"/>
    </xf>
    <xf numFmtId="1" fontId="5" fillId="0" borderId="74" xfId="0" applyNumberFormat="1" applyFont="1" applyFill="1" applyBorder="1" applyAlignment="1">
      <alignment horizontal="left"/>
    </xf>
    <xf numFmtId="1" fontId="5" fillId="0" borderId="80" xfId="0" applyNumberFormat="1" applyFont="1" applyFill="1" applyBorder="1" applyAlignment="1">
      <alignment horizontal="left"/>
    </xf>
    <xf numFmtId="1" fontId="0" fillId="0" borderId="0" xfId="0" applyNumberFormat="1" applyBorder="1" applyAlignment="1">
      <alignment horizontal="left"/>
    </xf>
    <xf numFmtId="1" fontId="0" fillId="0" borderId="0" xfId="0" applyNumberFormat="1" applyAlignment="1">
      <alignment horizontal="left"/>
    </xf>
    <xf numFmtId="0" fontId="0" fillId="0" borderId="17" xfId="0" applyBorder="1"/>
    <xf numFmtId="0" fontId="0" fillId="0" borderId="17" xfId="0" applyBorder="1" applyAlignment="1"/>
    <xf numFmtId="0" fontId="0" fillId="0" borderId="76" xfId="0" applyBorder="1"/>
    <xf numFmtId="2" fontId="6" fillId="0" borderId="74" xfId="0" applyNumberFormat="1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10" fillId="0" borderId="0" xfId="0" applyFont="1" applyBorder="1" applyAlignment="1">
      <alignment vertical="center"/>
    </xf>
    <xf numFmtId="1" fontId="5" fillId="0" borderId="82" xfId="0" applyNumberFormat="1" applyFont="1" applyBorder="1" applyAlignment="1">
      <alignment horizontal="left"/>
    </xf>
    <xf numFmtId="0" fontId="5" fillId="0" borderId="83" xfId="0" applyFont="1" applyBorder="1"/>
    <xf numFmtId="0" fontId="6" fillId="0" borderId="72" xfId="0" applyFont="1" applyFill="1" applyBorder="1"/>
    <xf numFmtId="0" fontId="10" fillId="0" borderId="86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3" fontId="4" fillId="0" borderId="60" xfId="0" applyNumberFormat="1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15" fillId="3" borderId="16" xfId="0" applyFont="1" applyFill="1" applyBorder="1" applyAlignment="1">
      <alignment vertical="center" wrapText="1"/>
    </xf>
    <xf numFmtId="0" fontId="6" fillId="0" borderId="11" xfId="0" applyFont="1" applyBorder="1"/>
    <xf numFmtId="0" fontId="0" fillId="0" borderId="0" xfId="0" applyAlignment="1">
      <alignment vertical="center"/>
    </xf>
    <xf numFmtId="0" fontId="15" fillId="3" borderId="60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left"/>
    </xf>
    <xf numFmtId="0" fontId="15" fillId="3" borderId="16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center" vertical="center" wrapText="1"/>
    </xf>
    <xf numFmtId="1" fontId="18" fillId="3" borderId="71" xfId="0" applyNumberFormat="1" applyFont="1" applyFill="1" applyBorder="1" applyAlignment="1">
      <alignment horizontal="left"/>
    </xf>
    <xf numFmtId="49" fontId="18" fillId="3" borderId="72" xfId="0" applyNumberFormat="1" applyFont="1" applyFill="1" applyBorder="1" applyAlignment="1">
      <alignment horizontal="center"/>
    </xf>
    <xf numFmtId="1" fontId="18" fillId="3" borderId="78" xfId="0" applyNumberFormat="1" applyFont="1" applyFill="1" applyBorder="1" applyAlignment="1">
      <alignment horizontal="left"/>
    </xf>
    <xf numFmtId="0" fontId="1" fillId="0" borderId="0" xfId="0" applyFont="1"/>
    <xf numFmtId="0" fontId="15" fillId="3" borderId="86" xfId="0" applyFont="1" applyFill="1" applyBorder="1" applyAlignment="1">
      <alignment horizontal="center" vertical="center"/>
    </xf>
    <xf numFmtId="0" fontId="15" fillId="3" borderId="55" xfId="0" applyFont="1" applyFill="1" applyBorder="1" applyAlignment="1">
      <alignment horizontal="center" vertical="center"/>
    </xf>
    <xf numFmtId="0" fontId="15" fillId="3" borderId="56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 wrapText="1"/>
    </xf>
    <xf numFmtId="9" fontId="18" fillId="3" borderId="72" xfId="3" applyFont="1" applyFill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5" xfId="0" applyFont="1" applyBorder="1"/>
    <xf numFmtId="0" fontId="4" fillId="0" borderId="7" xfId="0" applyFont="1" applyBorder="1"/>
    <xf numFmtId="0" fontId="2" fillId="0" borderId="5" xfId="0" applyFont="1" applyBorder="1"/>
    <xf numFmtId="0" fontId="2" fillId="0" borderId="7" xfId="0" applyFont="1" applyBorder="1"/>
    <xf numFmtId="0" fontId="2" fillId="5" borderId="1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5" xfId="0" applyFont="1" applyBorder="1"/>
    <xf numFmtId="0" fontId="2" fillId="0" borderId="16" xfId="0" applyFont="1" applyBorder="1"/>
    <xf numFmtId="0" fontId="3" fillId="0" borderId="7" xfId="0" applyFont="1" applyBorder="1"/>
    <xf numFmtId="0" fontId="3" fillId="0" borderId="17" xfId="0" applyFont="1" applyBorder="1"/>
    <xf numFmtId="0" fontId="3" fillId="0" borderId="18" xfId="0" applyFont="1" applyBorder="1"/>
    <xf numFmtId="0" fontId="2" fillId="0" borderId="108" xfId="0" applyFont="1" applyBorder="1"/>
    <xf numFmtId="0" fontId="2" fillId="6" borderId="19" xfId="0" applyFont="1" applyFill="1" applyBorder="1"/>
    <xf numFmtId="0" fontId="2" fillId="0" borderId="20" xfId="0" applyFont="1" applyBorder="1"/>
    <xf numFmtId="0" fontId="3" fillId="0" borderId="0" xfId="0" applyFont="1" applyBorder="1"/>
    <xf numFmtId="0" fontId="3" fillId="0" borderId="16" xfId="0" applyFont="1" applyBorder="1"/>
    <xf numFmtId="0" fontId="2" fillId="5" borderId="19" xfId="0" applyFont="1" applyFill="1" applyBorder="1" applyAlignment="1">
      <alignment horizontal="center"/>
    </xf>
    <xf numFmtId="0" fontId="3" fillId="0" borderId="108" xfId="0" applyFont="1" applyBorder="1"/>
    <xf numFmtId="0" fontId="2" fillId="5" borderId="19" xfId="0" applyFont="1" applyFill="1" applyBorder="1"/>
    <xf numFmtId="0" fontId="2" fillId="2" borderId="16" xfId="0" applyFont="1" applyFill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165" fontId="2" fillId="0" borderId="16" xfId="0" applyNumberFormat="1" applyFont="1" applyBorder="1"/>
    <xf numFmtId="165" fontId="3" fillId="0" borderId="17" xfId="0" applyNumberFormat="1" applyFont="1" applyBorder="1"/>
    <xf numFmtId="165" fontId="3" fillId="0" borderId="18" xfId="0" applyNumberFormat="1" applyFont="1" applyBorder="1"/>
    <xf numFmtId="165" fontId="2" fillId="0" borderId="108" xfId="0" applyNumberFormat="1" applyFont="1" applyBorder="1"/>
    <xf numFmtId="165" fontId="2" fillId="6" borderId="19" xfId="0" applyNumberFormat="1" applyFont="1" applyFill="1" applyBorder="1"/>
    <xf numFmtId="165" fontId="3" fillId="0" borderId="16" xfId="0" applyNumberFormat="1" applyFont="1" applyBorder="1"/>
    <xf numFmtId="165" fontId="3" fillId="0" borderId="108" xfId="0" applyNumberFormat="1" applyFont="1" applyBorder="1"/>
    <xf numFmtId="165" fontId="2" fillId="5" borderId="19" xfId="0" applyNumberFormat="1" applyFont="1" applyFill="1" applyBorder="1"/>
    <xf numFmtId="3" fontId="9" fillId="0" borderId="0" xfId="0" applyNumberFormat="1" applyFont="1"/>
    <xf numFmtId="3" fontId="8" fillId="0" borderId="0" xfId="0" applyNumberFormat="1" applyFont="1"/>
    <xf numFmtId="3" fontId="4" fillId="0" borderId="0" xfId="0" applyNumberFormat="1" applyFont="1"/>
    <xf numFmtId="3" fontId="10" fillId="0" borderId="0" xfId="0" applyNumberFormat="1" applyFont="1" applyBorder="1"/>
    <xf numFmtId="3" fontId="4" fillId="0" borderId="67" xfId="0" applyNumberFormat="1" applyFont="1" applyBorder="1"/>
    <xf numFmtId="3" fontId="4" fillId="0" borderId="70" xfId="0" applyNumberFormat="1" applyFont="1" applyBorder="1"/>
    <xf numFmtId="3" fontId="5" fillId="0" borderId="0" xfId="0" applyNumberFormat="1" applyFont="1" applyBorder="1"/>
    <xf numFmtId="3" fontId="18" fillId="3" borderId="59" xfId="0" applyNumberFormat="1" applyFont="1" applyFill="1" applyBorder="1" applyAlignment="1">
      <alignment horizontal="center"/>
    </xf>
    <xf numFmtId="3" fontId="5" fillId="0" borderId="57" xfId="0" applyNumberFormat="1" applyFont="1" applyBorder="1"/>
    <xf numFmtId="3" fontId="6" fillId="0" borderId="58" xfId="0" applyNumberFormat="1" applyFont="1" applyBorder="1"/>
    <xf numFmtId="3" fontId="5" fillId="0" borderId="84" xfId="0" applyNumberFormat="1" applyFont="1" applyBorder="1"/>
    <xf numFmtId="3" fontId="6" fillId="0" borderId="0" xfId="0" applyNumberFormat="1" applyFont="1" applyBorder="1"/>
    <xf numFmtId="3" fontId="18" fillId="3" borderId="77" xfId="0" applyNumberFormat="1" applyFont="1" applyFill="1" applyBorder="1" applyAlignment="1">
      <alignment horizontal="center"/>
    </xf>
    <xf numFmtId="3" fontId="0" fillId="0" borderId="0" xfId="0" applyNumberFormat="1" applyBorder="1"/>
    <xf numFmtId="3" fontId="0" fillId="0" borderId="0" xfId="0" applyNumberFormat="1"/>
    <xf numFmtId="165" fontId="6" fillId="0" borderId="58" xfId="0" applyNumberFormat="1" applyFont="1" applyBorder="1"/>
    <xf numFmtId="165" fontId="18" fillId="3" borderId="56" xfId="0" applyNumberFormat="1" applyFont="1" applyFill="1" applyBorder="1"/>
    <xf numFmtId="165" fontId="5" fillId="2" borderId="77" xfId="0" applyNumberFormat="1" applyFont="1" applyFill="1" applyBorder="1"/>
    <xf numFmtId="165" fontId="5" fillId="0" borderId="79" xfId="0" applyNumberFormat="1" applyFont="1" applyFill="1" applyBorder="1"/>
    <xf numFmtId="165" fontId="5" fillId="0" borderId="58" xfId="0" applyNumberFormat="1" applyFont="1" applyFill="1" applyBorder="1"/>
    <xf numFmtId="165" fontId="5" fillId="0" borderId="81" xfId="0" applyNumberFormat="1" applyFont="1" applyFill="1" applyBorder="1"/>
    <xf numFmtId="165" fontId="5" fillId="2" borderId="60" xfId="0" applyNumberFormat="1" applyFont="1" applyFill="1" applyBorder="1"/>
    <xf numFmtId="0" fontId="2" fillId="2" borderId="85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1" xfId="0" applyBorder="1" applyAlignment="1">
      <alignment horizontal="left"/>
    </xf>
    <xf numFmtId="0" fontId="0" fillId="0" borderId="92" xfId="0" applyBorder="1" applyAlignment="1">
      <alignment horizontal="left"/>
    </xf>
    <xf numFmtId="0" fontId="0" fillId="0" borderId="93" xfId="0" applyBorder="1" applyAlignment="1">
      <alignment horizontal="left"/>
    </xf>
    <xf numFmtId="0" fontId="4" fillId="0" borderId="88" xfId="0" applyFont="1" applyBorder="1" applyAlignment="1">
      <alignment horizontal="left"/>
    </xf>
    <xf numFmtId="0" fontId="4" fillId="0" borderId="89" xfId="0" applyFont="1" applyBorder="1" applyAlignment="1">
      <alignment horizontal="left"/>
    </xf>
    <xf numFmtId="0" fontId="4" fillId="0" borderId="90" xfId="0" applyFont="1" applyBorder="1" applyAlignment="1">
      <alignment horizontal="left"/>
    </xf>
    <xf numFmtId="0" fontId="0" fillId="0" borderId="97" xfId="0" applyBorder="1" applyAlignment="1">
      <alignment horizontal="center"/>
    </xf>
    <xf numFmtId="0" fontId="0" fillId="0" borderId="98" xfId="0" applyBorder="1" applyAlignment="1">
      <alignment horizontal="center"/>
    </xf>
    <xf numFmtId="0" fontId="0" fillId="0" borderId="86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4" xfId="0" applyBorder="1" applyAlignment="1">
      <alignment horizontal="center"/>
    </xf>
    <xf numFmtId="0" fontId="0" fillId="0" borderId="95" xfId="0" applyBorder="1" applyAlignment="1">
      <alignment horizontal="center"/>
    </xf>
    <xf numFmtId="0" fontId="0" fillId="0" borderId="87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96" xfId="0" applyBorder="1" applyAlignment="1">
      <alignment horizontal="center"/>
    </xf>
    <xf numFmtId="0" fontId="0" fillId="0" borderId="20" xfId="0" applyBorder="1" applyAlignment="1">
      <alignment horizontal="center"/>
    </xf>
    <xf numFmtId="1" fontId="7" fillId="0" borderId="63" xfId="0" applyNumberFormat="1" applyFont="1" applyBorder="1" applyAlignment="1">
      <alignment horizontal="left" wrapText="1"/>
    </xf>
    <xf numFmtId="1" fontId="7" fillId="0" borderId="64" xfId="0" applyNumberFormat="1" applyFont="1" applyBorder="1" applyAlignment="1">
      <alignment horizontal="left" wrapText="1"/>
    </xf>
    <xf numFmtId="1" fontId="7" fillId="0" borderId="65" xfId="0" applyNumberFormat="1" applyFont="1" applyBorder="1" applyAlignment="1">
      <alignment horizontal="left" wrapText="1"/>
    </xf>
    <xf numFmtId="1" fontId="5" fillId="2" borderId="99" xfId="0" applyNumberFormat="1" applyFont="1" applyFill="1" applyBorder="1" applyAlignment="1">
      <alignment horizontal="left"/>
    </xf>
    <xf numFmtId="1" fontId="5" fillId="2" borderId="100" xfId="0" applyNumberFormat="1" applyFont="1" applyFill="1" applyBorder="1" applyAlignment="1">
      <alignment horizontal="left"/>
    </xf>
    <xf numFmtId="1" fontId="5" fillId="2" borderId="101" xfId="0" applyNumberFormat="1" applyFont="1" applyFill="1" applyBorder="1" applyAlignment="1">
      <alignment horizontal="left"/>
    </xf>
    <xf numFmtId="49" fontId="7" fillId="2" borderId="102" xfId="0" applyNumberFormat="1" applyFont="1" applyFill="1" applyBorder="1" applyAlignment="1">
      <alignment horizontal="center"/>
    </xf>
    <xf numFmtId="49" fontId="7" fillId="2" borderId="103" xfId="0" applyNumberFormat="1" applyFont="1" applyFill="1" applyBorder="1" applyAlignment="1">
      <alignment horizontal="center"/>
    </xf>
    <xf numFmtId="49" fontId="7" fillId="2" borderId="104" xfId="0" applyNumberFormat="1" applyFont="1" applyFill="1" applyBorder="1" applyAlignment="1">
      <alignment horizontal="center"/>
    </xf>
    <xf numFmtId="1" fontId="5" fillId="2" borderId="88" xfId="0" applyNumberFormat="1" applyFont="1" applyFill="1" applyBorder="1" applyAlignment="1">
      <alignment horizontal="left"/>
    </xf>
    <xf numFmtId="1" fontId="5" fillId="2" borderId="89" xfId="0" applyNumberFormat="1" applyFont="1" applyFill="1" applyBorder="1" applyAlignment="1">
      <alignment horizontal="left"/>
    </xf>
    <xf numFmtId="0" fontId="18" fillId="3" borderId="105" xfId="0" applyFont="1" applyFill="1" applyBorder="1" applyAlignment="1">
      <alignment horizontal="left" indent="5"/>
    </xf>
    <xf numFmtId="0" fontId="18" fillId="3" borderId="92" xfId="0" applyFont="1" applyFill="1" applyBorder="1" applyAlignment="1">
      <alignment horizontal="left" indent="5"/>
    </xf>
    <xf numFmtId="0" fontId="18" fillId="3" borderId="93" xfId="0" applyFont="1" applyFill="1" applyBorder="1" applyAlignment="1">
      <alignment horizontal="left" indent="5"/>
    </xf>
    <xf numFmtId="0" fontId="5" fillId="0" borderId="94" xfId="0" applyFont="1" applyFill="1" applyBorder="1" applyAlignment="1">
      <alignment horizontal="left"/>
    </xf>
    <xf numFmtId="0" fontId="5" fillId="0" borderId="103" xfId="0" applyFont="1" applyFill="1" applyBorder="1" applyAlignment="1">
      <alignment horizontal="left"/>
    </xf>
    <xf numFmtId="0" fontId="5" fillId="0" borderId="95" xfId="0" applyFont="1" applyFill="1" applyBorder="1" applyAlignment="1">
      <alignment horizontal="left"/>
    </xf>
    <xf numFmtId="0" fontId="5" fillId="0" borderId="87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left"/>
    </xf>
    <xf numFmtId="0" fontId="5" fillId="0" borderId="33" xfId="0" applyFont="1" applyFill="1" applyBorder="1" applyAlignment="1">
      <alignment horizontal="left"/>
    </xf>
    <xf numFmtId="0" fontId="5" fillId="0" borderId="105" xfId="0" applyFont="1" applyFill="1" applyBorder="1" applyAlignment="1">
      <alignment horizontal="left"/>
    </xf>
    <xf numFmtId="0" fontId="5" fillId="0" borderId="92" xfId="0" applyFont="1" applyFill="1" applyBorder="1" applyAlignment="1">
      <alignment horizontal="left"/>
    </xf>
    <xf numFmtId="0" fontId="5" fillId="0" borderId="93" xfId="0" applyFont="1" applyFill="1" applyBorder="1" applyAlignment="1">
      <alignment horizontal="left"/>
    </xf>
    <xf numFmtId="1" fontId="18" fillId="3" borderId="88" xfId="0" applyNumberFormat="1" applyFont="1" applyFill="1" applyBorder="1" applyAlignment="1">
      <alignment horizontal="left"/>
    </xf>
    <xf numFmtId="1" fontId="18" fillId="3" borderId="89" xfId="0" applyNumberFormat="1" applyFont="1" applyFill="1" applyBorder="1" applyAlignment="1">
      <alignment horizontal="left"/>
    </xf>
    <xf numFmtId="1" fontId="18" fillId="3" borderId="98" xfId="0" applyNumberFormat="1" applyFont="1" applyFill="1" applyBorder="1" applyAlignment="1">
      <alignment horizontal="left"/>
    </xf>
    <xf numFmtId="0" fontId="7" fillId="2" borderId="82" xfId="0" applyFont="1" applyFill="1" applyBorder="1" applyAlignment="1">
      <alignment horizontal="center"/>
    </xf>
    <xf numFmtId="0" fontId="7" fillId="2" borderId="83" xfId="0" applyFont="1" applyFill="1" applyBorder="1" applyAlignment="1">
      <alignment horizontal="center"/>
    </xf>
    <xf numFmtId="0" fontId="7" fillId="2" borderId="84" xfId="0" applyFont="1" applyFill="1" applyBorder="1" applyAlignment="1">
      <alignment horizontal="center"/>
    </xf>
    <xf numFmtId="1" fontId="7" fillId="0" borderId="6" xfId="0" applyNumberFormat="1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center" wrapText="1"/>
    </xf>
    <xf numFmtId="1" fontId="7" fillId="0" borderId="2" xfId="0" applyNumberFormat="1" applyFont="1" applyBorder="1" applyAlignment="1">
      <alignment horizontal="left" vertical="center" wrapText="1"/>
    </xf>
    <xf numFmtId="1" fontId="7" fillId="0" borderId="46" xfId="0" applyNumberFormat="1" applyFont="1" applyBorder="1" applyAlignment="1">
      <alignment horizontal="left" wrapText="1"/>
    </xf>
    <xf numFmtId="1" fontId="7" fillId="0" borderId="47" xfId="0" applyNumberFormat="1" applyFont="1" applyBorder="1" applyAlignment="1">
      <alignment horizontal="left" wrapText="1"/>
    </xf>
    <xf numFmtId="1" fontId="7" fillId="0" borderId="48" xfId="0" applyNumberFormat="1" applyFont="1" applyBorder="1" applyAlignment="1">
      <alignment horizontal="left" wrapText="1"/>
    </xf>
    <xf numFmtId="0" fontId="0" fillId="0" borderId="22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47" xfId="0" applyFont="1" applyBorder="1" applyAlignment="1">
      <alignment horizontal="left" vertical="center" wrapText="1"/>
    </xf>
    <xf numFmtId="0" fontId="7" fillId="0" borderId="48" xfId="0" applyFont="1" applyBorder="1" applyAlignment="1">
      <alignment horizontal="left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7" fillId="0" borderId="47" xfId="0" applyFont="1" applyBorder="1" applyAlignment="1">
      <alignment horizontal="left" wrapText="1"/>
    </xf>
    <xf numFmtId="0" fontId="7" fillId="0" borderId="48" xfId="0" applyFont="1" applyBorder="1" applyAlignment="1">
      <alignment horizontal="left" wrapText="1"/>
    </xf>
    <xf numFmtId="0" fontId="7" fillId="2" borderId="16" xfId="0" applyFont="1" applyFill="1" applyBorder="1" applyAlignment="1">
      <alignment horizontal="center"/>
    </xf>
    <xf numFmtId="0" fontId="7" fillId="0" borderId="16" xfId="0" applyFont="1" applyBorder="1" applyAlignment="1">
      <alignment horizontal="left"/>
    </xf>
    <xf numFmtId="0" fontId="7" fillId="2" borderId="85" xfId="0" applyFont="1" applyFill="1" applyBorder="1" applyAlignment="1">
      <alignment horizontal="center"/>
    </xf>
    <xf numFmtId="0" fontId="7" fillId="2" borderId="61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4" fillId="0" borderId="88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0" fontId="15" fillId="3" borderId="86" xfId="0" applyFont="1" applyFill="1" applyBorder="1" applyAlignment="1">
      <alignment horizontal="center"/>
    </xf>
    <xf numFmtId="0" fontId="15" fillId="3" borderId="55" xfId="0" applyFont="1" applyFill="1" applyBorder="1" applyAlignment="1">
      <alignment horizontal="center"/>
    </xf>
    <xf numFmtId="0" fontId="15" fillId="3" borderId="56" xfId="0" applyFont="1" applyFill="1" applyBorder="1" applyAlignment="1">
      <alignment horizontal="center"/>
    </xf>
    <xf numFmtId="0" fontId="15" fillId="3" borderId="106" xfId="0" applyFont="1" applyFill="1" applyBorder="1" applyAlignment="1">
      <alignment horizontal="center" vertical="center" wrapText="1"/>
    </xf>
    <xf numFmtId="0" fontId="15" fillId="3" borderId="10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" fontId="7" fillId="0" borderId="46" xfId="0" applyNumberFormat="1" applyFont="1" applyBorder="1" applyAlignment="1">
      <alignment horizontal="left" vertical="center" wrapText="1"/>
    </xf>
    <xf numFmtId="1" fontId="7" fillId="0" borderId="16" xfId="0" applyNumberFormat="1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</cellXfs>
  <cellStyles count="4">
    <cellStyle name="Euro" xfId="1"/>
    <cellStyle name="Normal" xfId="0" builtinId="0"/>
    <cellStyle name="Normal 3 2" xfId="2"/>
    <cellStyle name="Porcentaje" xfId="3" builtinId="5"/>
  </cellStyles>
  <dxfs count="0"/>
  <tableStyles count="0" defaultTableStyle="TableStyleMedium2" defaultPivotStyle="PivotStyleLight16"/>
  <colors>
    <mruColors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1"/>
  <sheetViews>
    <sheetView tabSelected="1" view="pageBreakPreview" zoomScale="90" zoomScaleNormal="100" zoomScaleSheetLayoutView="90" workbookViewId="0">
      <selection activeCell="A3" sqref="A3"/>
    </sheetView>
  </sheetViews>
  <sheetFormatPr baseColWidth="10" defaultRowHeight="12.75" x14ac:dyDescent="0.2"/>
  <cols>
    <col min="1" max="1" width="1.42578125" customWidth="1"/>
    <col min="2" max="2" width="67.140625" customWidth="1"/>
    <col min="3" max="3" width="17.140625" customWidth="1"/>
    <col min="4" max="4" width="1.5703125" customWidth="1"/>
  </cols>
  <sheetData>
    <row r="1" spans="1:7" ht="18.75" x14ac:dyDescent="0.4">
      <c r="A1" s="9" t="s">
        <v>228</v>
      </c>
      <c r="B1" s="9"/>
      <c r="C1" s="9"/>
      <c r="D1" s="9"/>
    </row>
    <row r="2" spans="1:7" s="4" customFormat="1" ht="15" customHeight="1" x14ac:dyDescent="0.3">
      <c r="A2" s="81" t="s">
        <v>197</v>
      </c>
      <c r="B2" s="81"/>
      <c r="G2" s="72"/>
    </row>
    <row r="3" spans="1:7" s="2" customFormat="1" ht="12" customHeight="1" x14ac:dyDescent="0.2">
      <c r="A3" s="2" t="str">
        <f>+'5.2 ESTADOS FINANCIEROS'!B4</f>
        <v>OBRA: INSTITUCIÓN EDUCATIVA LA LEONA</v>
      </c>
    </row>
    <row r="4" spans="1:7" x14ac:dyDescent="0.2">
      <c r="A4" s="2" t="s">
        <v>206</v>
      </c>
      <c r="B4" s="2"/>
      <c r="C4" s="2"/>
      <c r="D4" s="2"/>
    </row>
    <row r="5" spans="1:7" x14ac:dyDescent="0.2">
      <c r="A5" s="2" t="s">
        <v>207</v>
      </c>
      <c r="B5" s="2"/>
      <c r="C5" s="2"/>
      <c r="D5" s="2"/>
    </row>
    <row r="6" spans="1:7" x14ac:dyDescent="0.2">
      <c r="A6" s="2"/>
      <c r="B6" s="2"/>
      <c r="C6" s="2"/>
      <c r="D6" s="2"/>
    </row>
    <row r="7" spans="1:7" x14ac:dyDescent="0.2">
      <c r="A7" s="182"/>
      <c r="B7" s="183"/>
      <c r="C7" s="183"/>
      <c r="D7" s="184"/>
    </row>
    <row r="8" spans="1:7" ht="40.5" customHeight="1" x14ac:dyDescent="0.2">
      <c r="A8" s="185"/>
      <c r="B8" s="324" t="s">
        <v>232</v>
      </c>
      <c r="C8" s="325"/>
      <c r="D8" s="186"/>
    </row>
    <row r="9" spans="1:7" x14ac:dyDescent="0.2">
      <c r="A9" s="185"/>
      <c r="B9" s="15" t="s">
        <v>94</v>
      </c>
      <c r="C9" s="6"/>
      <c r="D9" s="186"/>
    </row>
    <row r="10" spans="1:7" x14ac:dyDescent="0.2">
      <c r="A10" s="185"/>
      <c r="B10" s="16" t="s">
        <v>208</v>
      </c>
      <c r="C10" s="11"/>
      <c r="D10" s="186"/>
    </row>
    <row r="11" spans="1:7" ht="15.75" x14ac:dyDescent="0.25">
      <c r="A11" s="187"/>
      <c r="B11" s="17"/>
      <c r="C11" s="17"/>
      <c r="D11" s="188"/>
    </row>
    <row r="12" spans="1:7" ht="16.5" thickBot="1" x14ac:dyDescent="0.3">
      <c r="A12" s="187"/>
      <c r="B12" s="238" t="s">
        <v>209</v>
      </c>
      <c r="C12" s="239"/>
      <c r="D12" s="188"/>
    </row>
    <row r="13" spans="1:7" ht="16.5" thickTop="1" x14ac:dyDescent="0.25">
      <c r="A13" s="187"/>
      <c r="B13" s="189" t="s">
        <v>210</v>
      </c>
      <c r="C13" s="189" t="s">
        <v>211</v>
      </c>
      <c r="D13" s="188"/>
    </row>
    <row r="14" spans="1:7" ht="15.75" x14ac:dyDescent="0.25">
      <c r="A14" s="187"/>
      <c r="B14" s="190"/>
      <c r="C14" s="190"/>
      <c r="D14" s="188"/>
    </row>
    <row r="15" spans="1:7" ht="15.75" x14ac:dyDescent="0.25">
      <c r="A15" s="191"/>
      <c r="B15" s="192" t="s">
        <v>212</v>
      </c>
      <c r="C15" s="208" t="s">
        <v>20</v>
      </c>
      <c r="D15" s="193"/>
    </row>
    <row r="16" spans="1:7" ht="15" x14ac:dyDescent="0.2">
      <c r="A16" s="191"/>
      <c r="B16" s="194" t="s">
        <v>213</v>
      </c>
      <c r="C16" s="209" t="s">
        <v>20</v>
      </c>
      <c r="D16" s="193"/>
    </row>
    <row r="17" spans="1:4" ht="15" x14ac:dyDescent="0.2">
      <c r="A17" s="191"/>
      <c r="B17" s="194" t="s">
        <v>214</v>
      </c>
      <c r="C17" s="209" t="s">
        <v>20</v>
      </c>
      <c r="D17" s="193"/>
    </row>
    <row r="18" spans="1:4" ht="15.75" thickBot="1" x14ac:dyDescent="0.25">
      <c r="A18" s="191"/>
      <c r="B18" s="195" t="s">
        <v>215</v>
      </c>
      <c r="C18" s="210" t="s">
        <v>20</v>
      </c>
      <c r="D18" s="193"/>
    </row>
    <row r="19" spans="1:4" ht="17.25" thickTop="1" thickBot="1" x14ac:dyDescent="0.3">
      <c r="A19" s="191"/>
      <c r="B19" s="196" t="s">
        <v>216</v>
      </c>
      <c r="C19" s="211" t="s">
        <v>20</v>
      </c>
      <c r="D19" s="193"/>
    </row>
    <row r="20" spans="1:4" ht="16.5" thickTop="1" x14ac:dyDescent="0.25">
      <c r="A20" s="191"/>
      <c r="B20" s="197" t="s">
        <v>217</v>
      </c>
      <c r="C20" s="212" t="s">
        <v>20</v>
      </c>
      <c r="D20" s="193"/>
    </row>
    <row r="21" spans="1:4" ht="15.75" x14ac:dyDescent="0.25">
      <c r="A21" s="191"/>
      <c r="B21" s="198"/>
      <c r="C21" s="198"/>
      <c r="D21" s="193"/>
    </row>
    <row r="22" spans="1:4" ht="15" x14ac:dyDescent="0.2">
      <c r="A22" s="191"/>
      <c r="B22" s="199"/>
      <c r="C22" s="199"/>
      <c r="D22" s="193"/>
    </row>
    <row r="23" spans="1:4" ht="15.75" x14ac:dyDescent="0.25">
      <c r="A23" s="191"/>
      <c r="B23" s="192" t="s">
        <v>218</v>
      </c>
      <c r="C23" s="208" t="str">
        <f>+C20</f>
        <v>$</v>
      </c>
      <c r="D23" s="193"/>
    </row>
    <row r="24" spans="1:4" ht="15" x14ac:dyDescent="0.2">
      <c r="A24" s="191"/>
      <c r="B24" s="199"/>
      <c r="C24" s="199"/>
      <c r="D24" s="193"/>
    </row>
    <row r="25" spans="1:4" ht="15" x14ac:dyDescent="0.2">
      <c r="A25" s="191"/>
      <c r="B25" s="200" t="s">
        <v>219</v>
      </c>
      <c r="C25" s="213" t="str">
        <f>+C18</f>
        <v>$</v>
      </c>
      <c r="D25" s="193"/>
    </row>
    <row r="26" spans="1:4" ht="15.75" thickBot="1" x14ac:dyDescent="0.25">
      <c r="A26" s="191"/>
      <c r="B26" s="194" t="s">
        <v>229</v>
      </c>
      <c r="C26" s="209" t="s">
        <v>20</v>
      </c>
      <c r="D26" s="193"/>
    </row>
    <row r="27" spans="1:4" ht="16.5" thickTop="1" x14ac:dyDescent="0.25">
      <c r="A27" s="191"/>
      <c r="B27" s="197" t="s">
        <v>220</v>
      </c>
      <c r="C27" s="212" t="s">
        <v>20</v>
      </c>
      <c r="D27" s="193"/>
    </row>
    <row r="28" spans="1:4" ht="15" x14ac:dyDescent="0.2">
      <c r="A28" s="191"/>
      <c r="B28" s="199"/>
      <c r="C28" s="199"/>
      <c r="D28" s="193"/>
    </row>
    <row r="29" spans="1:4" ht="15" x14ac:dyDescent="0.2">
      <c r="A29" s="191"/>
      <c r="B29" s="199"/>
      <c r="C29" s="199"/>
      <c r="D29" s="193"/>
    </row>
    <row r="30" spans="1:4" ht="16.5" thickBot="1" x14ac:dyDescent="0.3">
      <c r="A30" s="191"/>
      <c r="B30" s="238" t="s">
        <v>221</v>
      </c>
      <c r="C30" s="239"/>
      <c r="D30" s="193"/>
    </row>
    <row r="31" spans="1:4" ht="16.5" thickTop="1" x14ac:dyDescent="0.25">
      <c r="A31" s="191"/>
      <c r="B31" s="201" t="s">
        <v>210</v>
      </c>
      <c r="C31" s="201" t="s">
        <v>211</v>
      </c>
      <c r="D31" s="193"/>
    </row>
    <row r="32" spans="1:4" ht="15.75" x14ac:dyDescent="0.25">
      <c r="A32" s="191"/>
      <c r="B32" s="190"/>
      <c r="C32" s="190"/>
      <c r="D32" s="193"/>
    </row>
    <row r="33" spans="1:4" ht="15" x14ac:dyDescent="0.2">
      <c r="A33" s="191"/>
      <c r="B33" s="200" t="s">
        <v>222</v>
      </c>
      <c r="C33" s="213" t="s">
        <v>20</v>
      </c>
      <c r="D33" s="193"/>
    </row>
    <row r="34" spans="1:4" ht="15" x14ac:dyDescent="0.2">
      <c r="A34" s="191"/>
      <c r="B34" s="200" t="s">
        <v>223</v>
      </c>
      <c r="C34" s="213" t="s">
        <v>20</v>
      </c>
      <c r="D34" s="193"/>
    </row>
    <row r="35" spans="1:4" ht="15.75" thickBot="1" x14ac:dyDescent="0.25">
      <c r="A35" s="191"/>
      <c r="B35" s="202" t="s">
        <v>224</v>
      </c>
      <c r="C35" s="214" t="s">
        <v>20</v>
      </c>
      <c r="D35" s="193"/>
    </row>
    <row r="36" spans="1:4" ht="16.5" thickTop="1" x14ac:dyDescent="0.25">
      <c r="A36" s="187"/>
      <c r="B36" s="203" t="s">
        <v>225</v>
      </c>
      <c r="C36" s="215" t="s">
        <v>20</v>
      </c>
      <c r="D36" s="188"/>
    </row>
    <row r="37" spans="1:4" ht="15" x14ac:dyDescent="0.2">
      <c r="A37" s="191"/>
      <c r="B37" s="199"/>
      <c r="C37" s="199"/>
      <c r="D37" s="193"/>
    </row>
    <row r="38" spans="1:4" ht="15" x14ac:dyDescent="0.2">
      <c r="A38" s="191"/>
      <c r="B38" s="199"/>
      <c r="C38" s="199"/>
      <c r="D38" s="193"/>
    </row>
    <row r="39" spans="1:4" ht="15.75" x14ac:dyDescent="0.25">
      <c r="A39" s="191"/>
      <c r="B39" s="204" t="s">
        <v>226</v>
      </c>
      <c r="C39" s="204" t="s">
        <v>227</v>
      </c>
      <c r="D39" s="193"/>
    </row>
    <row r="40" spans="1:4" ht="15" x14ac:dyDescent="0.2">
      <c r="A40" s="205"/>
      <c r="B40" s="206"/>
      <c r="C40" s="206"/>
      <c r="D40" s="207"/>
    </row>
    <row r="41" spans="1:4" ht="15" x14ac:dyDescent="0.2">
      <c r="A41" s="1"/>
      <c r="B41" s="1"/>
      <c r="C41" s="1"/>
      <c r="D41" s="1"/>
    </row>
  </sheetData>
  <mergeCells count="3">
    <mergeCell ref="B12:C12"/>
    <mergeCell ref="B30:C30"/>
    <mergeCell ref="B8:C8"/>
  </mergeCells>
  <pageMargins left="0.75" right="0.75" top="1" bottom="1" header="0" footer="0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J41"/>
  <sheetViews>
    <sheetView showGridLines="0" view="pageBreakPreview" zoomScale="90" zoomScaleNormal="75" zoomScaleSheetLayoutView="90" workbookViewId="0">
      <selection activeCell="C9" sqref="C9:I9"/>
    </sheetView>
  </sheetViews>
  <sheetFormatPr baseColWidth="10" defaultRowHeight="12.75" x14ac:dyDescent="0.2"/>
  <cols>
    <col min="1" max="1" width="1.85546875" customWidth="1"/>
    <col min="2" max="2" width="1.7109375" customWidth="1"/>
    <col min="3" max="3" width="30.28515625" bestFit="1" customWidth="1"/>
    <col min="4" max="4" width="18.42578125" customWidth="1"/>
    <col min="5" max="5" width="18.28515625" customWidth="1"/>
    <col min="6" max="6" width="12.7109375" customWidth="1"/>
    <col min="7" max="7" width="17.28515625" bestFit="1" customWidth="1"/>
    <col min="8" max="8" width="18.85546875" bestFit="1" customWidth="1"/>
    <col min="9" max="9" width="17.7109375" bestFit="1" customWidth="1"/>
    <col min="10" max="10" width="1.7109375" customWidth="1"/>
    <col min="11" max="11" width="2.85546875" customWidth="1"/>
  </cols>
  <sheetData>
    <row r="2" spans="2:10" s="9" customFormat="1" ht="18.75" customHeight="1" x14ac:dyDescent="0.4">
      <c r="B2" s="118" t="s">
        <v>152</v>
      </c>
    </row>
    <row r="3" spans="2:10" s="4" customFormat="1" ht="15" customHeight="1" x14ac:dyDescent="0.3">
      <c r="B3" s="81" t="s">
        <v>148</v>
      </c>
      <c r="C3" s="81"/>
    </row>
    <row r="4" spans="2:10" s="2" customFormat="1" ht="12" customHeight="1" x14ac:dyDescent="0.2">
      <c r="B4" s="2" t="str">
        <f>+'5.2 ESTADOS FINANCIEROS'!B4</f>
        <v>OBRA: INSTITUCIÓN EDUCATIVA LA LEONA</v>
      </c>
    </row>
    <row r="5" spans="2:10" s="2" customFormat="1" ht="12" customHeight="1" x14ac:dyDescent="0.2">
      <c r="B5" s="2" t="s">
        <v>93</v>
      </c>
    </row>
    <row r="6" spans="2:10" s="2" customFormat="1" ht="12" customHeight="1" x14ac:dyDescent="0.2">
      <c r="B6" s="2" t="s">
        <v>167</v>
      </c>
    </row>
    <row r="7" spans="2:10" s="2" customFormat="1" ht="6.95" customHeight="1" thickBot="1" x14ac:dyDescent="0.25"/>
    <row r="8" spans="2:10" s="2" customFormat="1" ht="6.95" customHeight="1" thickTop="1" x14ac:dyDescent="0.2">
      <c r="B8" s="18"/>
      <c r="C8" s="19"/>
      <c r="D8" s="19"/>
      <c r="E8" s="19"/>
      <c r="F8" s="19"/>
      <c r="G8" s="19"/>
      <c r="H8" s="19"/>
      <c r="I8" s="19"/>
      <c r="J8" s="20"/>
    </row>
    <row r="9" spans="2:10" s="2" customFormat="1" ht="25.5" customHeight="1" x14ac:dyDescent="0.2">
      <c r="B9" s="21"/>
      <c r="C9" s="329" t="str">
        <f>+'5.17 PERSONAL COMPAÑIA'!C8</f>
        <v xml:space="preserve">OBJETO DE LA OFERTA: FABRICACIÓN, SUMINISTRO E INSTALACIÓN DE MOBILIARIO ESCOLAR DEL PROYECTO INSTITUCIÓN EDUCATIVA LA LEONA </v>
      </c>
      <c r="D9" s="330"/>
      <c r="E9" s="330"/>
      <c r="F9" s="330"/>
      <c r="G9" s="330"/>
      <c r="H9" s="330"/>
      <c r="I9" s="330"/>
      <c r="J9" s="22"/>
    </row>
    <row r="10" spans="2:10" s="2" customFormat="1" ht="12" customHeight="1" x14ac:dyDescent="0.2">
      <c r="B10" s="21"/>
      <c r="C10" s="312" t="s">
        <v>94</v>
      </c>
      <c r="D10" s="312"/>
      <c r="E10" s="312"/>
      <c r="F10" s="312"/>
      <c r="G10" s="312"/>
      <c r="H10" s="312"/>
      <c r="I10" s="312"/>
      <c r="J10" s="22"/>
    </row>
    <row r="11" spans="2:10" s="2" customFormat="1" ht="12" customHeight="1" x14ac:dyDescent="0.2">
      <c r="B11" s="21"/>
      <c r="C11" s="312" t="s">
        <v>95</v>
      </c>
      <c r="D11" s="312"/>
      <c r="E11" s="312"/>
      <c r="F11" s="312"/>
      <c r="G11" s="312"/>
      <c r="H11" s="312"/>
      <c r="I11" s="312"/>
      <c r="J11" s="22"/>
    </row>
    <row r="12" spans="2:10" s="27" customFormat="1" ht="15.75" x14ac:dyDescent="0.25">
      <c r="B12" s="25"/>
      <c r="C12" s="17"/>
      <c r="D12" s="17"/>
      <c r="E12" s="17"/>
      <c r="F12" s="17"/>
      <c r="G12" s="17"/>
      <c r="H12" s="17"/>
      <c r="I12" s="17"/>
      <c r="J12" s="26"/>
    </row>
    <row r="13" spans="2:10" s="3" customFormat="1" ht="14.1" customHeight="1" x14ac:dyDescent="0.2">
      <c r="B13" s="43"/>
      <c r="C13" s="311" t="s">
        <v>77</v>
      </c>
      <c r="D13" s="311"/>
      <c r="E13" s="311"/>
      <c r="F13" s="311"/>
      <c r="G13" s="311"/>
      <c r="H13" s="311"/>
      <c r="I13" s="311"/>
      <c r="J13" s="44"/>
    </row>
    <row r="14" spans="2:10" s="3" customFormat="1" ht="24" x14ac:dyDescent="0.2">
      <c r="B14" s="43"/>
      <c r="C14" s="166" t="s">
        <v>78</v>
      </c>
      <c r="D14" s="166" t="s">
        <v>79</v>
      </c>
      <c r="E14" s="166" t="s">
        <v>80</v>
      </c>
      <c r="F14" s="167" t="s">
        <v>137</v>
      </c>
      <c r="G14" s="167" t="s">
        <v>138</v>
      </c>
      <c r="H14" s="166" t="s">
        <v>81</v>
      </c>
      <c r="I14" s="166" t="s">
        <v>82</v>
      </c>
      <c r="J14" s="44"/>
    </row>
    <row r="15" spans="2:10" s="7" customFormat="1" x14ac:dyDescent="0.2">
      <c r="B15" s="45"/>
      <c r="C15" s="119"/>
      <c r="D15" s="119"/>
      <c r="E15" s="119"/>
      <c r="F15" s="119"/>
      <c r="G15" s="119"/>
      <c r="H15" s="119"/>
      <c r="I15" s="119"/>
      <c r="J15" s="50"/>
    </row>
    <row r="16" spans="2:10" s="7" customFormat="1" x14ac:dyDescent="0.2">
      <c r="B16" s="45"/>
      <c r="C16" s="119"/>
      <c r="D16" s="119"/>
      <c r="E16" s="119"/>
      <c r="F16" s="119"/>
      <c r="G16" s="119"/>
      <c r="H16" s="119"/>
      <c r="I16" s="119"/>
      <c r="J16" s="50"/>
    </row>
    <row r="17" spans="2:10" s="7" customFormat="1" x14ac:dyDescent="0.2">
      <c r="B17" s="45"/>
      <c r="C17" s="119"/>
      <c r="D17" s="119"/>
      <c r="E17" s="119"/>
      <c r="F17" s="119"/>
      <c r="G17" s="119"/>
      <c r="H17" s="119"/>
      <c r="I17" s="119"/>
      <c r="J17" s="50"/>
    </row>
    <row r="18" spans="2:10" s="7" customFormat="1" x14ac:dyDescent="0.2">
      <c r="B18" s="45"/>
      <c r="C18" s="119"/>
      <c r="D18" s="119"/>
      <c r="E18" s="119"/>
      <c r="F18" s="119"/>
      <c r="G18" s="119"/>
      <c r="H18" s="119"/>
      <c r="I18" s="119"/>
      <c r="J18" s="50"/>
    </row>
    <row r="19" spans="2:10" s="7" customFormat="1" x14ac:dyDescent="0.2">
      <c r="B19" s="45"/>
      <c r="C19" s="119"/>
      <c r="D19" s="119"/>
      <c r="E19" s="119"/>
      <c r="F19" s="119"/>
      <c r="G19" s="119"/>
      <c r="H19" s="119"/>
      <c r="I19" s="119"/>
      <c r="J19" s="50"/>
    </row>
    <row r="20" spans="2:10" s="7" customFormat="1" x14ac:dyDescent="0.2">
      <c r="B20" s="45"/>
      <c r="C20" s="119"/>
      <c r="D20" s="119"/>
      <c r="E20" s="119"/>
      <c r="F20" s="119"/>
      <c r="G20" s="119"/>
      <c r="H20" s="119"/>
      <c r="I20" s="119"/>
      <c r="J20" s="50"/>
    </row>
    <row r="21" spans="2:10" s="7" customFormat="1" x14ac:dyDescent="0.2">
      <c r="B21" s="45"/>
      <c r="C21" s="119"/>
      <c r="D21" s="119"/>
      <c r="E21" s="119"/>
      <c r="F21" s="119"/>
      <c r="G21" s="119"/>
      <c r="H21" s="119"/>
      <c r="I21" s="119"/>
      <c r="J21" s="50"/>
    </row>
    <row r="22" spans="2:10" s="7" customFormat="1" x14ac:dyDescent="0.2">
      <c r="B22" s="45"/>
      <c r="C22" s="119"/>
      <c r="D22" s="119"/>
      <c r="E22" s="119"/>
      <c r="F22" s="119"/>
      <c r="G22" s="119"/>
      <c r="H22" s="119"/>
      <c r="I22" s="119"/>
      <c r="J22" s="50"/>
    </row>
    <row r="23" spans="2:10" s="7" customFormat="1" x14ac:dyDescent="0.2">
      <c r="B23" s="45"/>
      <c r="C23" s="119"/>
      <c r="D23" s="119"/>
      <c r="E23" s="119"/>
      <c r="F23" s="119"/>
      <c r="G23" s="119"/>
      <c r="H23" s="119"/>
      <c r="I23" s="119"/>
      <c r="J23" s="50"/>
    </row>
    <row r="24" spans="2:10" s="7" customFormat="1" x14ac:dyDescent="0.2">
      <c r="B24" s="45"/>
      <c r="C24" s="119"/>
      <c r="D24" s="119"/>
      <c r="E24" s="119"/>
      <c r="F24" s="119"/>
      <c r="G24" s="119"/>
      <c r="H24" s="119"/>
      <c r="I24" s="119"/>
      <c r="J24" s="50"/>
    </row>
    <row r="25" spans="2:10" s="7" customFormat="1" x14ac:dyDescent="0.2">
      <c r="B25" s="45"/>
      <c r="C25" s="119"/>
      <c r="D25" s="119"/>
      <c r="E25" s="119"/>
      <c r="F25" s="119"/>
      <c r="G25" s="119"/>
      <c r="H25" s="119"/>
      <c r="I25" s="119"/>
      <c r="J25" s="50"/>
    </row>
    <row r="26" spans="2:10" s="7" customFormat="1" x14ac:dyDescent="0.2">
      <c r="B26" s="45"/>
      <c r="C26" s="119"/>
      <c r="D26" s="119"/>
      <c r="E26" s="119"/>
      <c r="F26" s="119"/>
      <c r="G26" s="119"/>
      <c r="H26" s="119"/>
      <c r="I26" s="119"/>
      <c r="J26" s="50"/>
    </row>
    <row r="27" spans="2:10" s="7" customFormat="1" x14ac:dyDescent="0.2">
      <c r="B27" s="45"/>
      <c r="C27" s="119"/>
      <c r="D27" s="119"/>
      <c r="E27" s="119"/>
      <c r="F27" s="119"/>
      <c r="G27" s="119"/>
      <c r="H27" s="119"/>
      <c r="I27" s="119"/>
      <c r="J27" s="50"/>
    </row>
    <row r="28" spans="2:10" s="7" customFormat="1" x14ac:dyDescent="0.2">
      <c r="B28" s="45"/>
      <c r="C28" s="119"/>
      <c r="D28" s="119"/>
      <c r="E28" s="119"/>
      <c r="F28" s="119"/>
      <c r="G28" s="119"/>
      <c r="H28" s="119"/>
      <c r="I28" s="119"/>
      <c r="J28" s="50"/>
    </row>
    <row r="29" spans="2:10" s="7" customFormat="1" x14ac:dyDescent="0.2">
      <c r="B29" s="45"/>
      <c r="C29" s="119"/>
      <c r="D29" s="119"/>
      <c r="E29" s="119"/>
      <c r="F29" s="119"/>
      <c r="G29" s="119"/>
      <c r="H29" s="119"/>
      <c r="I29" s="119"/>
      <c r="J29" s="50"/>
    </row>
    <row r="30" spans="2:10" s="7" customFormat="1" x14ac:dyDescent="0.2">
      <c r="B30" s="45"/>
      <c r="C30" s="119"/>
      <c r="D30" s="119"/>
      <c r="E30" s="119"/>
      <c r="F30" s="119"/>
      <c r="G30" s="119"/>
      <c r="H30" s="119"/>
      <c r="I30" s="119"/>
      <c r="J30" s="50"/>
    </row>
    <row r="31" spans="2:10" s="7" customFormat="1" x14ac:dyDescent="0.2">
      <c r="B31" s="45"/>
      <c r="C31" s="119"/>
      <c r="D31" s="119"/>
      <c r="E31" s="119"/>
      <c r="F31" s="119"/>
      <c r="G31" s="119"/>
      <c r="H31" s="119"/>
      <c r="I31" s="119"/>
      <c r="J31" s="50"/>
    </row>
    <row r="32" spans="2:10" s="7" customFormat="1" x14ac:dyDescent="0.2">
      <c r="B32" s="45"/>
      <c r="C32" s="119"/>
      <c r="D32" s="119"/>
      <c r="E32" s="119"/>
      <c r="F32" s="119"/>
      <c r="G32" s="119"/>
      <c r="H32" s="119"/>
      <c r="I32" s="119"/>
      <c r="J32" s="50"/>
    </row>
    <row r="33" spans="2:10" s="7" customFormat="1" x14ac:dyDescent="0.2">
      <c r="B33" s="45"/>
      <c r="C33" s="119"/>
      <c r="D33" s="119"/>
      <c r="E33" s="119"/>
      <c r="F33" s="119"/>
      <c r="G33" s="119"/>
      <c r="H33" s="119"/>
      <c r="I33" s="119"/>
      <c r="J33" s="50"/>
    </row>
    <row r="34" spans="2:10" s="7" customFormat="1" x14ac:dyDescent="0.2">
      <c r="B34" s="45"/>
      <c r="C34" s="119"/>
      <c r="D34" s="119"/>
      <c r="E34" s="119"/>
      <c r="F34" s="119"/>
      <c r="G34" s="119"/>
      <c r="H34" s="119"/>
      <c r="I34" s="119"/>
      <c r="J34" s="50"/>
    </row>
    <row r="35" spans="2:10" s="7" customFormat="1" x14ac:dyDescent="0.2">
      <c r="B35" s="45"/>
      <c r="C35" s="119"/>
      <c r="D35" s="119"/>
      <c r="E35" s="119"/>
      <c r="F35" s="119"/>
      <c r="G35" s="119"/>
      <c r="H35" s="119"/>
      <c r="I35" s="119"/>
      <c r="J35" s="50"/>
    </row>
    <row r="36" spans="2:10" s="7" customFormat="1" x14ac:dyDescent="0.2">
      <c r="B36" s="45"/>
      <c r="C36" s="119"/>
      <c r="D36" s="119"/>
      <c r="E36" s="119"/>
      <c r="F36" s="119"/>
      <c r="G36" s="119"/>
      <c r="H36" s="119"/>
      <c r="I36" s="119"/>
      <c r="J36" s="50"/>
    </row>
    <row r="37" spans="2:10" s="7" customFormat="1" x14ac:dyDescent="0.2">
      <c r="B37" s="45"/>
      <c r="C37" s="119"/>
      <c r="D37" s="119"/>
      <c r="E37" s="119"/>
      <c r="F37" s="119"/>
      <c r="G37" s="119"/>
      <c r="H37" s="119"/>
      <c r="I37" s="119"/>
      <c r="J37" s="50"/>
    </row>
    <row r="38" spans="2:10" s="7" customFormat="1" x14ac:dyDescent="0.2">
      <c r="B38" s="45"/>
      <c r="C38" s="119"/>
      <c r="D38" s="119"/>
      <c r="E38" s="119"/>
      <c r="F38" s="119"/>
      <c r="G38" s="119"/>
      <c r="H38" s="119"/>
      <c r="I38" s="119"/>
      <c r="J38" s="50"/>
    </row>
    <row r="39" spans="2:10" s="7" customFormat="1" x14ac:dyDescent="0.2">
      <c r="B39" s="45"/>
      <c r="C39" s="119"/>
      <c r="D39" s="119"/>
      <c r="E39" s="119"/>
      <c r="F39" s="119"/>
      <c r="G39" s="119"/>
      <c r="H39" s="119"/>
      <c r="I39" s="119"/>
      <c r="J39" s="50"/>
    </row>
    <row r="40" spans="2:10" ht="6.95" customHeight="1" thickBot="1" x14ac:dyDescent="0.25">
      <c r="B40" s="39"/>
      <c r="C40" s="40"/>
      <c r="D40" s="40"/>
      <c r="E40" s="40"/>
      <c r="F40" s="40"/>
      <c r="G40" s="40"/>
      <c r="H40" s="40"/>
      <c r="I40" s="40"/>
      <c r="J40" s="42"/>
    </row>
    <row r="41" spans="2:10" ht="13.5" thickTop="1" x14ac:dyDescent="0.2"/>
  </sheetData>
  <mergeCells count="4">
    <mergeCell ref="C13:I13"/>
    <mergeCell ref="C9:I9"/>
    <mergeCell ref="C10:I10"/>
    <mergeCell ref="C11:I11"/>
  </mergeCells>
  <phoneticPr fontId="0" type="noConversion"/>
  <printOptions horizontalCentered="1" verticalCentered="1"/>
  <pageMargins left="0.23622047244094491" right="0.19685039370078741" top="0.70866141732283472" bottom="0.78740157480314965" header="0.70866141732283472" footer="0.62992125984251968"/>
  <pageSetup scale="92" orientation="landscape" r:id="rId1"/>
  <headerFooter alignWithMargins="0">
    <oddFooter xml:space="preserve">&amp;L&amp;"Arial,Cursiva"&amp;7[Archivo]&amp;R&amp;"Arial,Cursiva"&amp;7GPG-R313- 01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N41"/>
  <sheetViews>
    <sheetView showGridLines="0" view="pageBreakPreview" zoomScale="90" zoomScaleNormal="75" zoomScaleSheetLayoutView="90" workbookViewId="0">
      <selection activeCell="C9" sqref="C9:M9"/>
    </sheetView>
  </sheetViews>
  <sheetFormatPr baseColWidth="10" defaultRowHeight="15" x14ac:dyDescent="0.2"/>
  <cols>
    <col min="1" max="1" width="1.85546875" customWidth="1"/>
    <col min="2" max="2" width="1.7109375" customWidth="1"/>
    <col min="3" max="3" width="33.28515625" customWidth="1"/>
    <col min="4" max="5" width="12.7109375" customWidth="1"/>
    <col min="6" max="6" width="15.5703125" bestFit="1" customWidth="1"/>
    <col min="7" max="7" width="5.7109375" customWidth="1"/>
    <col min="8" max="8" width="12.7109375" customWidth="1"/>
    <col min="9" max="9" width="8.7109375" customWidth="1"/>
    <col min="10" max="10" width="8.7109375" style="1" customWidth="1"/>
    <col min="11" max="11" width="11.7109375" style="1" bestFit="1" customWidth="1"/>
    <col min="12" max="12" width="15.85546875" style="1" customWidth="1"/>
    <col min="13" max="13" width="12.7109375" style="80" customWidth="1"/>
    <col min="14" max="14" width="1.7109375" customWidth="1"/>
    <col min="15" max="15" width="1.85546875" customWidth="1"/>
  </cols>
  <sheetData>
    <row r="2" spans="2:14" s="9" customFormat="1" ht="18.75" customHeight="1" x14ac:dyDescent="0.4">
      <c r="B2" s="9" t="s">
        <v>150</v>
      </c>
      <c r="M2" s="71"/>
    </row>
    <row r="3" spans="2:14" s="4" customFormat="1" ht="15" customHeight="1" x14ac:dyDescent="0.3">
      <c r="B3" s="81" t="s">
        <v>148</v>
      </c>
      <c r="C3" s="81"/>
      <c r="H3" s="72"/>
    </row>
    <row r="4" spans="2:14" s="2" customFormat="1" ht="12" customHeight="1" x14ac:dyDescent="0.2">
      <c r="B4" s="2" t="str">
        <f>+'5.2 ESTADOS FINANCIEROS'!B4</f>
        <v>OBRA: INSTITUCIÓN EDUCATIVA LA LEONA</v>
      </c>
    </row>
    <row r="5" spans="2:14" s="2" customFormat="1" ht="12" customHeight="1" x14ac:dyDescent="0.2">
      <c r="B5" s="2" t="s">
        <v>93</v>
      </c>
      <c r="M5" s="73"/>
    </row>
    <row r="6" spans="2:14" s="2" customFormat="1" ht="12" customHeight="1" x14ac:dyDescent="0.2">
      <c r="B6" s="2" t="s">
        <v>168</v>
      </c>
      <c r="M6" s="73"/>
    </row>
    <row r="7" spans="2:14" s="2" customFormat="1" ht="6.95" customHeight="1" thickBot="1" x14ac:dyDescent="0.25">
      <c r="M7" s="73"/>
    </row>
    <row r="8" spans="2:14" s="2" customFormat="1" ht="6.95" customHeight="1" thickTop="1" x14ac:dyDescent="0.2"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74"/>
      <c r="N8" s="20"/>
    </row>
    <row r="9" spans="2:14" s="2" customFormat="1" ht="27" customHeight="1" x14ac:dyDescent="0.2">
      <c r="B9" s="21"/>
      <c r="C9" s="289" t="str">
        <f>+'5.5 PERSONAL PROPUESTO'!C9:I9</f>
        <v xml:space="preserve">OBJETO DE LA OFERTA: FABRICACIÓN, SUMINISTRO E INSTALACIÓN DE MOBILIARIO ESCOLAR DEL PROYECTO INSTITUCIÓN EDUCATIVA LA LEONA </v>
      </c>
      <c r="D9" s="326"/>
      <c r="E9" s="326"/>
      <c r="F9" s="326"/>
      <c r="G9" s="326"/>
      <c r="H9" s="326"/>
      <c r="I9" s="326"/>
      <c r="J9" s="326"/>
      <c r="K9" s="326"/>
      <c r="L9" s="326"/>
      <c r="M9" s="327"/>
      <c r="N9" s="22"/>
    </row>
    <row r="10" spans="2:14" s="2" customFormat="1" ht="12" customHeight="1" x14ac:dyDescent="0.2">
      <c r="B10" s="21"/>
      <c r="C10" s="23" t="s">
        <v>94</v>
      </c>
      <c r="D10" s="5"/>
      <c r="E10" s="5"/>
      <c r="F10" s="5"/>
      <c r="G10" s="5"/>
      <c r="H10" s="5"/>
      <c r="I10" s="5"/>
      <c r="J10" s="5"/>
      <c r="K10" s="5"/>
      <c r="L10" s="5"/>
      <c r="M10" s="75"/>
      <c r="N10" s="22"/>
    </row>
    <row r="11" spans="2:14" s="2" customFormat="1" ht="12" customHeight="1" x14ac:dyDescent="0.2">
      <c r="B11" s="21"/>
      <c r="C11" s="24" t="s">
        <v>95</v>
      </c>
      <c r="D11" s="10"/>
      <c r="E11" s="10"/>
      <c r="F11" s="10"/>
      <c r="G11" s="10"/>
      <c r="H11" s="10"/>
      <c r="I11" s="10"/>
      <c r="J11" s="10"/>
      <c r="K11" s="10"/>
      <c r="L11" s="10"/>
      <c r="M11" s="76"/>
      <c r="N11" s="22"/>
    </row>
    <row r="12" spans="2:14" s="27" customFormat="1" ht="15.75" x14ac:dyDescent="0.25">
      <c r="B12" s="25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70"/>
      <c r="N12" s="26"/>
    </row>
    <row r="13" spans="2:14" s="3" customFormat="1" ht="14.1" customHeight="1" thickBot="1" x14ac:dyDescent="0.25">
      <c r="B13" s="43"/>
      <c r="C13" s="313" t="s">
        <v>169</v>
      </c>
      <c r="D13" s="314"/>
      <c r="E13" s="314"/>
      <c r="F13" s="314"/>
      <c r="G13" s="314"/>
      <c r="H13" s="315"/>
      <c r="I13" s="313" t="s">
        <v>25</v>
      </c>
      <c r="J13" s="314"/>
      <c r="K13" s="314"/>
      <c r="L13" s="314"/>
      <c r="M13" s="315"/>
      <c r="N13" s="44"/>
    </row>
    <row r="14" spans="2:14" s="3" customFormat="1" ht="24.75" thickTop="1" x14ac:dyDescent="0.2">
      <c r="B14" s="43"/>
      <c r="C14" s="168" t="s">
        <v>26</v>
      </c>
      <c r="D14" s="168" t="s">
        <v>27</v>
      </c>
      <c r="E14" s="168" t="s">
        <v>28</v>
      </c>
      <c r="F14" s="168" t="s">
        <v>29</v>
      </c>
      <c r="G14" s="168" t="s">
        <v>30</v>
      </c>
      <c r="H14" s="168" t="s">
        <v>31</v>
      </c>
      <c r="I14" s="168" t="s">
        <v>32</v>
      </c>
      <c r="J14" s="168" t="s">
        <v>33</v>
      </c>
      <c r="K14" s="169" t="s">
        <v>34</v>
      </c>
      <c r="L14" s="170" t="s">
        <v>40</v>
      </c>
      <c r="M14" s="169" t="s">
        <v>35</v>
      </c>
      <c r="N14" s="44"/>
    </row>
    <row r="15" spans="2:14" s="7" customFormat="1" ht="12.75" x14ac:dyDescent="0.2">
      <c r="B15" s="45"/>
      <c r="C15" s="46"/>
      <c r="D15" s="47"/>
      <c r="E15" s="47"/>
      <c r="F15" s="47"/>
      <c r="G15" s="47"/>
      <c r="H15" s="48"/>
      <c r="I15" s="47"/>
      <c r="J15" s="49"/>
      <c r="K15" s="54"/>
      <c r="L15" s="54"/>
      <c r="M15" s="77"/>
      <c r="N15" s="50"/>
    </row>
    <row r="16" spans="2:14" s="7" customFormat="1" ht="12.75" x14ac:dyDescent="0.2">
      <c r="B16" s="45"/>
      <c r="C16" s="51"/>
      <c r="D16" s="52"/>
      <c r="E16" s="52"/>
      <c r="F16" s="52"/>
      <c r="G16" s="52"/>
      <c r="H16" s="53"/>
      <c r="I16" s="52"/>
      <c r="J16" s="54"/>
      <c r="K16" s="54"/>
      <c r="L16" s="54"/>
      <c r="M16" s="78"/>
      <c r="N16" s="50"/>
    </row>
    <row r="17" spans="2:14" s="7" customFormat="1" ht="12.75" x14ac:dyDescent="0.2">
      <c r="B17" s="45"/>
      <c r="C17" s="51"/>
      <c r="D17" s="52"/>
      <c r="E17" s="52"/>
      <c r="F17" s="52"/>
      <c r="G17" s="52"/>
      <c r="H17" s="53"/>
      <c r="I17" s="52"/>
      <c r="J17" s="54"/>
      <c r="K17" s="54"/>
      <c r="L17" s="54"/>
      <c r="M17" s="78"/>
      <c r="N17" s="50"/>
    </row>
    <row r="18" spans="2:14" s="7" customFormat="1" ht="12.75" x14ac:dyDescent="0.2">
      <c r="B18" s="45"/>
      <c r="C18" s="51"/>
      <c r="D18" s="52"/>
      <c r="E18" s="52"/>
      <c r="F18" s="52"/>
      <c r="G18" s="52"/>
      <c r="H18" s="53"/>
      <c r="I18" s="52"/>
      <c r="J18" s="54"/>
      <c r="K18" s="54"/>
      <c r="L18" s="54"/>
      <c r="M18" s="78"/>
      <c r="N18" s="50"/>
    </row>
    <row r="19" spans="2:14" s="7" customFormat="1" ht="12.75" x14ac:dyDescent="0.2">
      <c r="B19" s="45"/>
      <c r="C19" s="51"/>
      <c r="D19" s="52"/>
      <c r="E19" s="52"/>
      <c r="F19" s="52"/>
      <c r="G19" s="52"/>
      <c r="H19" s="53"/>
      <c r="I19" s="52"/>
      <c r="J19" s="54"/>
      <c r="K19" s="54"/>
      <c r="L19" s="54"/>
      <c r="M19" s="78"/>
      <c r="N19" s="50"/>
    </row>
    <row r="20" spans="2:14" s="7" customFormat="1" ht="12.75" x14ac:dyDescent="0.2">
      <c r="B20" s="45"/>
      <c r="C20" s="51"/>
      <c r="D20" s="52"/>
      <c r="E20" s="52"/>
      <c r="F20" s="52"/>
      <c r="G20" s="52"/>
      <c r="H20" s="53"/>
      <c r="I20" s="52"/>
      <c r="J20" s="54"/>
      <c r="K20" s="54"/>
      <c r="L20" s="54"/>
      <c r="M20" s="78"/>
      <c r="N20" s="50"/>
    </row>
    <row r="21" spans="2:14" s="7" customFormat="1" ht="12.75" x14ac:dyDescent="0.2">
      <c r="B21" s="45"/>
      <c r="C21" s="51"/>
      <c r="D21" s="52"/>
      <c r="E21" s="52"/>
      <c r="F21" s="52"/>
      <c r="G21" s="52"/>
      <c r="H21" s="53"/>
      <c r="I21" s="52"/>
      <c r="J21" s="54"/>
      <c r="K21" s="54"/>
      <c r="L21" s="54"/>
      <c r="M21" s="78"/>
      <c r="N21" s="50"/>
    </row>
    <row r="22" spans="2:14" s="7" customFormat="1" ht="12.75" x14ac:dyDescent="0.2">
      <c r="B22" s="45"/>
      <c r="C22" s="51"/>
      <c r="D22" s="52"/>
      <c r="E22" s="52"/>
      <c r="F22" s="52"/>
      <c r="G22" s="52"/>
      <c r="H22" s="53"/>
      <c r="I22" s="52"/>
      <c r="J22" s="54"/>
      <c r="K22" s="54"/>
      <c r="L22" s="54"/>
      <c r="M22" s="78"/>
      <c r="N22" s="50"/>
    </row>
    <row r="23" spans="2:14" s="7" customFormat="1" ht="12.75" x14ac:dyDescent="0.2">
      <c r="B23" s="45"/>
      <c r="C23" s="51"/>
      <c r="D23" s="52"/>
      <c r="E23" s="52"/>
      <c r="F23" s="52"/>
      <c r="G23" s="52"/>
      <c r="H23" s="53"/>
      <c r="I23" s="52"/>
      <c r="J23" s="54"/>
      <c r="K23" s="54"/>
      <c r="L23" s="54"/>
      <c r="M23" s="78"/>
      <c r="N23" s="50"/>
    </row>
    <row r="24" spans="2:14" s="7" customFormat="1" ht="12.75" x14ac:dyDescent="0.2">
      <c r="B24" s="45"/>
      <c r="C24" s="51"/>
      <c r="D24" s="52"/>
      <c r="E24" s="52"/>
      <c r="F24" s="52"/>
      <c r="G24" s="52"/>
      <c r="H24" s="53"/>
      <c r="I24" s="52"/>
      <c r="J24" s="54"/>
      <c r="K24" s="54"/>
      <c r="L24" s="54"/>
      <c r="M24" s="78"/>
      <c r="N24" s="50"/>
    </row>
    <row r="25" spans="2:14" s="7" customFormat="1" ht="12.75" x14ac:dyDescent="0.2">
      <c r="B25" s="45"/>
      <c r="C25" s="51"/>
      <c r="D25" s="52"/>
      <c r="E25" s="52"/>
      <c r="F25" s="52"/>
      <c r="G25" s="52"/>
      <c r="H25" s="53"/>
      <c r="I25" s="52"/>
      <c r="J25" s="54"/>
      <c r="K25" s="54"/>
      <c r="L25" s="54"/>
      <c r="M25" s="78"/>
      <c r="N25" s="50"/>
    </row>
    <row r="26" spans="2:14" s="7" customFormat="1" ht="12.75" x14ac:dyDescent="0.2">
      <c r="B26" s="45"/>
      <c r="C26" s="51"/>
      <c r="D26" s="52"/>
      <c r="E26" s="52"/>
      <c r="F26" s="52"/>
      <c r="G26" s="52"/>
      <c r="H26" s="53"/>
      <c r="I26" s="52"/>
      <c r="J26" s="54"/>
      <c r="K26" s="54"/>
      <c r="L26" s="54"/>
      <c r="M26" s="78"/>
      <c r="N26" s="50"/>
    </row>
    <row r="27" spans="2:14" s="7" customFormat="1" ht="12.75" x14ac:dyDescent="0.2">
      <c r="B27" s="45"/>
      <c r="C27" s="51"/>
      <c r="D27" s="52"/>
      <c r="E27" s="52"/>
      <c r="F27" s="52"/>
      <c r="G27" s="52"/>
      <c r="H27" s="53"/>
      <c r="I27" s="52"/>
      <c r="J27" s="54"/>
      <c r="K27" s="54"/>
      <c r="L27" s="54"/>
      <c r="M27" s="78"/>
      <c r="N27" s="50"/>
    </row>
    <row r="28" spans="2:14" s="7" customFormat="1" ht="12.75" x14ac:dyDescent="0.2">
      <c r="B28" s="45"/>
      <c r="C28" s="51"/>
      <c r="D28" s="52"/>
      <c r="E28" s="52"/>
      <c r="F28" s="52"/>
      <c r="G28" s="52"/>
      <c r="H28" s="53"/>
      <c r="I28" s="52"/>
      <c r="J28" s="54"/>
      <c r="K28" s="54"/>
      <c r="L28" s="54"/>
      <c r="M28" s="78"/>
      <c r="N28" s="50"/>
    </row>
    <row r="29" spans="2:14" s="7" customFormat="1" ht="12.75" x14ac:dyDescent="0.2">
      <c r="B29" s="45"/>
      <c r="C29" s="51"/>
      <c r="D29" s="52"/>
      <c r="E29" s="52"/>
      <c r="F29" s="52"/>
      <c r="G29" s="52"/>
      <c r="H29" s="53"/>
      <c r="I29" s="52"/>
      <c r="J29" s="54"/>
      <c r="K29" s="54"/>
      <c r="L29" s="54"/>
      <c r="M29" s="78"/>
      <c r="N29" s="50"/>
    </row>
    <row r="30" spans="2:14" s="7" customFormat="1" ht="12.75" x14ac:dyDescent="0.2">
      <c r="B30" s="45"/>
      <c r="C30" s="51"/>
      <c r="D30" s="52"/>
      <c r="E30" s="52"/>
      <c r="F30" s="52"/>
      <c r="G30" s="52"/>
      <c r="H30" s="53"/>
      <c r="I30" s="52"/>
      <c r="J30" s="54"/>
      <c r="K30" s="54"/>
      <c r="L30" s="54"/>
      <c r="M30" s="78"/>
      <c r="N30" s="50"/>
    </row>
    <row r="31" spans="2:14" s="7" customFormat="1" ht="12.75" x14ac:dyDescent="0.2">
      <c r="B31" s="45"/>
      <c r="C31" s="51"/>
      <c r="D31" s="52"/>
      <c r="E31" s="52"/>
      <c r="F31" s="52"/>
      <c r="G31" s="52"/>
      <c r="H31" s="53"/>
      <c r="I31" s="52"/>
      <c r="J31" s="54"/>
      <c r="K31" s="54"/>
      <c r="L31" s="54"/>
      <c r="M31" s="78"/>
      <c r="N31" s="50"/>
    </row>
    <row r="32" spans="2:14" s="7" customFormat="1" ht="12.75" x14ac:dyDescent="0.2">
      <c r="B32" s="45"/>
      <c r="C32" s="51"/>
      <c r="D32" s="52"/>
      <c r="E32" s="52"/>
      <c r="F32" s="52"/>
      <c r="G32" s="52"/>
      <c r="H32" s="53"/>
      <c r="I32" s="52"/>
      <c r="J32" s="54"/>
      <c r="K32" s="54"/>
      <c r="L32" s="54"/>
      <c r="M32" s="78"/>
      <c r="N32" s="50"/>
    </row>
    <row r="33" spans="2:14" s="7" customFormat="1" ht="12.75" x14ac:dyDescent="0.2">
      <c r="B33" s="45"/>
      <c r="C33" s="51"/>
      <c r="D33" s="52"/>
      <c r="E33" s="52"/>
      <c r="F33" s="52"/>
      <c r="G33" s="52"/>
      <c r="H33" s="53"/>
      <c r="I33" s="52"/>
      <c r="J33" s="54"/>
      <c r="K33" s="54"/>
      <c r="L33" s="54"/>
      <c r="M33" s="78"/>
      <c r="N33" s="50"/>
    </row>
    <row r="34" spans="2:14" s="7" customFormat="1" ht="12.75" x14ac:dyDescent="0.2">
      <c r="B34" s="45"/>
      <c r="C34" s="51"/>
      <c r="D34" s="52"/>
      <c r="E34" s="52"/>
      <c r="F34" s="52"/>
      <c r="G34" s="52"/>
      <c r="H34" s="53"/>
      <c r="I34" s="52"/>
      <c r="J34" s="54"/>
      <c r="K34" s="54"/>
      <c r="L34" s="54"/>
      <c r="M34" s="78"/>
      <c r="N34" s="50"/>
    </row>
    <row r="35" spans="2:14" s="7" customFormat="1" ht="12.75" x14ac:dyDescent="0.2">
      <c r="B35" s="45"/>
      <c r="C35" s="51"/>
      <c r="D35" s="52"/>
      <c r="E35" s="52"/>
      <c r="F35" s="52"/>
      <c r="G35" s="52"/>
      <c r="H35" s="53"/>
      <c r="I35" s="52"/>
      <c r="J35" s="54"/>
      <c r="K35" s="54"/>
      <c r="L35" s="54"/>
      <c r="M35" s="78"/>
      <c r="N35" s="50"/>
    </row>
    <row r="36" spans="2:14" s="7" customFormat="1" ht="12.75" x14ac:dyDescent="0.2">
      <c r="B36" s="45"/>
      <c r="C36" s="51"/>
      <c r="D36" s="52"/>
      <c r="E36" s="52"/>
      <c r="F36" s="52"/>
      <c r="G36" s="52"/>
      <c r="H36" s="53"/>
      <c r="I36" s="52"/>
      <c r="J36" s="54"/>
      <c r="K36" s="54"/>
      <c r="L36" s="54"/>
      <c r="M36" s="78"/>
      <c r="N36" s="50"/>
    </row>
    <row r="37" spans="2:14" s="7" customFormat="1" ht="12.75" x14ac:dyDescent="0.2">
      <c r="B37" s="45"/>
      <c r="C37" s="51"/>
      <c r="D37" s="52"/>
      <c r="E37" s="52"/>
      <c r="F37" s="52"/>
      <c r="G37" s="52"/>
      <c r="H37" s="53"/>
      <c r="I37" s="52"/>
      <c r="J37" s="54"/>
      <c r="K37" s="54"/>
      <c r="L37" s="54"/>
      <c r="M37" s="78"/>
      <c r="N37" s="50"/>
    </row>
    <row r="38" spans="2:14" s="7" customFormat="1" ht="12.75" x14ac:dyDescent="0.2">
      <c r="B38" s="45"/>
      <c r="C38" s="51"/>
      <c r="D38" s="52"/>
      <c r="E38" s="52"/>
      <c r="F38" s="52"/>
      <c r="G38" s="52"/>
      <c r="H38" s="53"/>
      <c r="I38" s="52"/>
      <c r="J38" s="54"/>
      <c r="K38" s="54"/>
      <c r="L38" s="54"/>
      <c r="M38" s="78"/>
      <c r="N38" s="50"/>
    </row>
    <row r="39" spans="2:14" s="7" customFormat="1" ht="12.75" x14ac:dyDescent="0.2">
      <c r="B39" s="45"/>
      <c r="C39" s="51"/>
      <c r="D39" s="52"/>
      <c r="E39" s="52"/>
      <c r="F39" s="52"/>
      <c r="G39" s="52"/>
      <c r="H39" s="53"/>
      <c r="I39" s="52"/>
      <c r="J39" s="54"/>
      <c r="K39" s="54"/>
      <c r="L39" s="54"/>
      <c r="M39" s="78"/>
      <c r="N39" s="50"/>
    </row>
    <row r="40" spans="2:14" ht="6.95" customHeight="1" thickBot="1" x14ac:dyDescent="0.25">
      <c r="B40" s="39"/>
      <c r="C40" s="40"/>
      <c r="D40" s="40"/>
      <c r="E40" s="40"/>
      <c r="F40" s="40"/>
      <c r="G40" s="40"/>
      <c r="H40" s="40"/>
      <c r="I40" s="40"/>
      <c r="J40" s="41"/>
      <c r="K40" s="41"/>
      <c r="L40" s="41"/>
      <c r="M40" s="79"/>
      <c r="N40" s="42"/>
    </row>
    <row r="41" spans="2:14" ht="15.75" thickTop="1" x14ac:dyDescent="0.2"/>
  </sheetData>
  <mergeCells count="3">
    <mergeCell ref="C13:H13"/>
    <mergeCell ref="I13:M13"/>
    <mergeCell ref="C9:M9"/>
  </mergeCells>
  <phoneticPr fontId="0" type="noConversion"/>
  <printOptions horizontalCentered="1" verticalCentered="1"/>
  <pageMargins left="0.23622047244094491" right="0.19685039370078741" top="0.70866141732283472" bottom="0.78740157480314965" header="0.70866141732283472" footer="0.62992125984251968"/>
  <pageSetup scale="83" orientation="landscape" r:id="rId1"/>
  <headerFooter alignWithMargins="0">
    <oddFooter xml:space="preserve">&amp;L&amp;"Arial,Cursiva"&amp;7Paycnet/lar/Organización/Calidad-ISO 9000/Formatos para Registros/Control General/Procesos para Selección de Propuestas/&amp;F&amp;R&amp;"Arial,Cursiva"&amp;7ING-R309 - 01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3"/>
  <sheetViews>
    <sheetView showGridLines="0" view="pageBreakPreview" zoomScale="90" zoomScaleNormal="100" zoomScaleSheetLayoutView="90" workbookViewId="0">
      <selection activeCell="D12" sqref="D12"/>
    </sheetView>
  </sheetViews>
  <sheetFormatPr baseColWidth="10" defaultRowHeight="12.75" x14ac:dyDescent="0.2"/>
  <cols>
    <col min="2" max="2" width="14.7109375" customWidth="1"/>
    <col min="3" max="3" width="13.42578125" bestFit="1" customWidth="1"/>
    <col min="4" max="5" width="14.42578125" bestFit="1" customWidth="1"/>
    <col min="6" max="6" width="28" bestFit="1" customWidth="1"/>
    <col min="7" max="7" width="8.85546875" customWidth="1"/>
  </cols>
  <sheetData>
    <row r="1" spans="1:6" ht="18.75" x14ac:dyDescent="0.4">
      <c r="A1" s="9" t="s">
        <v>154</v>
      </c>
      <c r="B1" s="9"/>
      <c r="C1" s="9"/>
    </row>
    <row r="2" spans="1:6" ht="15" x14ac:dyDescent="0.3">
      <c r="A2" s="81" t="s">
        <v>148</v>
      </c>
      <c r="B2" s="81"/>
      <c r="C2" s="4"/>
    </row>
    <row r="3" spans="1:6" x14ac:dyDescent="0.2">
      <c r="A3" s="2" t="str">
        <f>+'5.14 INVERSION DEL ANTICIPO'!B3</f>
        <v>OBRA: INSTITUCIÓN EDUCATIVA LA LEONA</v>
      </c>
      <c r="B3" s="2"/>
      <c r="C3" s="2"/>
    </row>
    <row r="4" spans="1:6" x14ac:dyDescent="0.2">
      <c r="A4" s="2" t="s">
        <v>93</v>
      </c>
      <c r="B4" s="2"/>
      <c r="C4" s="2"/>
    </row>
    <row r="5" spans="1:6" x14ac:dyDescent="0.2">
      <c r="A5" s="2" t="s">
        <v>190</v>
      </c>
      <c r="B5" s="2"/>
      <c r="C5" s="2"/>
    </row>
    <row r="8" spans="1:6" x14ac:dyDescent="0.2">
      <c r="A8" s="174" t="s">
        <v>189</v>
      </c>
    </row>
    <row r="9" spans="1:6" ht="13.5" thickBot="1" x14ac:dyDescent="0.25"/>
    <row r="10" spans="1:6" ht="13.5" thickBot="1" x14ac:dyDescent="0.25">
      <c r="C10" s="316" t="s">
        <v>188</v>
      </c>
      <c r="D10" s="317"/>
      <c r="E10" s="317"/>
      <c r="F10" s="318"/>
    </row>
    <row r="11" spans="1:6" ht="24" customHeight="1" thickBot="1" x14ac:dyDescent="0.25">
      <c r="C11" s="319" t="s">
        <v>139</v>
      </c>
      <c r="D11" s="320"/>
      <c r="E11" s="321"/>
      <c r="F11" s="322" t="s">
        <v>149</v>
      </c>
    </row>
    <row r="12" spans="1:6" s="160" customFormat="1" ht="26.25" customHeight="1" thickBot="1" x14ac:dyDescent="0.25">
      <c r="B12" s="161" t="s">
        <v>140</v>
      </c>
      <c r="C12" s="175" t="s">
        <v>191</v>
      </c>
      <c r="D12" s="176" t="s">
        <v>230</v>
      </c>
      <c r="E12" s="177" t="s">
        <v>192</v>
      </c>
      <c r="F12" s="323"/>
    </row>
    <row r="13" spans="1:6" ht="25.5" customHeight="1" thickBot="1" x14ac:dyDescent="0.25">
      <c r="B13" s="156"/>
      <c r="C13" s="153"/>
      <c r="D13" s="154"/>
      <c r="E13" s="154"/>
      <c r="F13" s="155"/>
    </row>
  </sheetData>
  <mergeCells count="3">
    <mergeCell ref="C10:F10"/>
    <mergeCell ref="C11:E11"/>
    <mergeCell ref="F11:F12"/>
  </mergeCells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I32"/>
  <sheetViews>
    <sheetView showGridLines="0" view="pageBreakPreview" zoomScale="90" zoomScaleNormal="100" zoomScaleSheetLayoutView="90" workbookViewId="0">
      <selection activeCell="B3" sqref="B3"/>
    </sheetView>
  </sheetViews>
  <sheetFormatPr baseColWidth="10" defaultRowHeight="12.75" x14ac:dyDescent="0.2"/>
  <cols>
    <col min="2" max="2" width="4.85546875" customWidth="1"/>
    <col min="3" max="3" width="7.28515625" customWidth="1"/>
    <col min="4" max="4" width="14.28515625" bestFit="1" customWidth="1"/>
    <col min="5" max="5" width="7.85546875" bestFit="1" customWidth="1"/>
    <col min="6" max="6" width="10.140625" bestFit="1" customWidth="1"/>
    <col min="7" max="7" width="6.7109375" bestFit="1" customWidth="1"/>
    <col min="8" max="8" width="13.140625" style="80" bestFit="1" customWidth="1"/>
    <col min="9" max="9" width="10.42578125" bestFit="1" customWidth="1"/>
    <col min="10" max="10" width="17.7109375" bestFit="1" customWidth="1"/>
    <col min="11" max="11" width="1.7109375" customWidth="1"/>
  </cols>
  <sheetData>
    <row r="1" spans="2:9" s="9" customFormat="1" ht="18.75" customHeight="1" x14ac:dyDescent="0.4">
      <c r="B1" s="9" t="s">
        <v>153</v>
      </c>
      <c r="H1" s="71"/>
    </row>
    <row r="2" spans="2:9" s="4" customFormat="1" ht="15" customHeight="1" x14ac:dyDescent="0.3">
      <c r="B2" s="81" t="s">
        <v>148</v>
      </c>
      <c r="C2" s="81"/>
      <c r="H2" s="72"/>
    </row>
    <row r="3" spans="2:9" s="2" customFormat="1" ht="12" customHeight="1" x14ac:dyDescent="0.2">
      <c r="B3" s="2" t="str">
        <f>+'5.9 RESUMEN DE LA OFERTA'!A3</f>
        <v>OBRA: INSTITUCIÓN EDUCATIVA LA LEONA</v>
      </c>
    </row>
    <row r="4" spans="2:9" s="2" customFormat="1" ht="12" customHeight="1" x14ac:dyDescent="0.2">
      <c r="B4" s="2" t="s">
        <v>93</v>
      </c>
      <c r="H4" s="73"/>
    </row>
    <row r="5" spans="2:9" s="2" customFormat="1" ht="12" customHeight="1" x14ac:dyDescent="0.2">
      <c r="B5" s="2" t="s">
        <v>170</v>
      </c>
      <c r="H5" s="73"/>
    </row>
    <row r="6" spans="2:9" s="2" customFormat="1" ht="6.95" customHeight="1" thickBot="1" x14ac:dyDescent="0.25">
      <c r="H6" s="73"/>
    </row>
    <row r="7" spans="2:9" ht="13.5" thickBot="1" x14ac:dyDescent="0.25">
      <c r="B7" s="245" t="s">
        <v>171</v>
      </c>
      <c r="C7" s="247"/>
      <c r="D7" s="245" t="s">
        <v>172</v>
      </c>
      <c r="E7" s="246"/>
      <c r="F7" s="247"/>
      <c r="G7" s="245" t="s">
        <v>41</v>
      </c>
      <c r="H7" s="246"/>
      <c r="I7" s="247"/>
    </row>
    <row r="8" spans="2:9" ht="13.5" thickBot="1" x14ac:dyDescent="0.25">
      <c r="B8" s="245" t="s">
        <v>42</v>
      </c>
      <c r="C8" s="246"/>
      <c r="D8" s="246"/>
      <c r="E8" s="246"/>
      <c r="F8" s="246"/>
      <c r="G8" s="246"/>
      <c r="H8" s="246"/>
      <c r="I8" s="247"/>
    </row>
    <row r="9" spans="2:9" ht="13.5" thickBot="1" x14ac:dyDescent="0.25">
      <c r="B9" s="250" t="s">
        <v>173</v>
      </c>
      <c r="C9" s="251"/>
      <c r="D9" s="251"/>
      <c r="E9" s="82" t="s">
        <v>43</v>
      </c>
      <c r="F9" s="82" t="s">
        <v>44</v>
      </c>
      <c r="G9" s="82" t="s">
        <v>45</v>
      </c>
      <c r="H9" s="83" t="s">
        <v>46</v>
      </c>
      <c r="I9" s="84" t="s">
        <v>47</v>
      </c>
    </row>
    <row r="10" spans="2:9" x14ac:dyDescent="0.2">
      <c r="B10" s="252"/>
      <c r="C10" s="253"/>
      <c r="D10" s="253"/>
      <c r="E10" s="85"/>
      <c r="F10" s="85"/>
      <c r="G10" s="85"/>
      <c r="H10" s="86"/>
      <c r="I10" s="87"/>
    </row>
    <row r="11" spans="2:9" x14ac:dyDescent="0.2">
      <c r="B11" s="240"/>
      <c r="C11" s="241"/>
      <c r="D11" s="241"/>
      <c r="E11" s="33"/>
      <c r="F11" s="33"/>
      <c r="G11" s="33"/>
      <c r="H11" s="88"/>
      <c r="I11" s="89"/>
    </row>
    <row r="12" spans="2:9" x14ac:dyDescent="0.2">
      <c r="B12" s="240"/>
      <c r="C12" s="241"/>
      <c r="D12" s="241"/>
      <c r="E12" s="33"/>
      <c r="F12" s="33"/>
      <c r="G12" s="33"/>
      <c r="H12" s="88"/>
      <c r="I12" s="89"/>
    </row>
    <row r="13" spans="2:9" x14ac:dyDescent="0.2">
      <c r="B13" s="240"/>
      <c r="C13" s="241"/>
      <c r="D13" s="241"/>
      <c r="E13" s="33"/>
      <c r="F13" s="33"/>
      <c r="G13" s="33"/>
      <c r="H13" s="88"/>
      <c r="I13" s="89"/>
    </row>
    <row r="14" spans="2:9" x14ac:dyDescent="0.2">
      <c r="B14" s="240"/>
      <c r="C14" s="241"/>
      <c r="D14" s="241"/>
      <c r="E14" s="33"/>
      <c r="F14" s="33"/>
      <c r="G14" s="33"/>
      <c r="H14" s="88"/>
      <c r="I14" s="89"/>
    </row>
    <row r="15" spans="2:9" x14ac:dyDescent="0.2">
      <c r="B15" s="240"/>
      <c r="C15" s="241"/>
      <c r="D15" s="241"/>
      <c r="E15" s="33"/>
      <c r="F15" s="33"/>
      <c r="G15" s="33"/>
      <c r="H15" s="88"/>
      <c r="I15" s="89"/>
    </row>
    <row r="16" spans="2:9" x14ac:dyDescent="0.2">
      <c r="B16" s="240"/>
      <c r="C16" s="241"/>
      <c r="D16" s="241"/>
      <c r="E16" s="33"/>
      <c r="F16" s="33"/>
      <c r="G16" s="33"/>
      <c r="H16" s="88"/>
      <c r="I16" s="89"/>
    </row>
    <row r="17" spans="2:9" x14ac:dyDescent="0.2">
      <c r="B17" s="240"/>
      <c r="C17" s="241"/>
      <c r="D17" s="241"/>
      <c r="E17" s="33"/>
      <c r="F17" s="33"/>
      <c r="G17" s="33"/>
      <c r="H17" s="88"/>
      <c r="I17" s="89"/>
    </row>
    <row r="18" spans="2:9" ht="13.5" thickBot="1" x14ac:dyDescent="0.25">
      <c r="B18" s="242" t="s">
        <v>89</v>
      </c>
      <c r="C18" s="243"/>
      <c r="D18" s="243"/>
      <c r="E18" s="243"/>
      <c r="F18" s="243"/>
      <c r="G18" s="243"/>
      <c r="H18" s="244"/>
      <c r="I18" s="90"/>
    </row>
    <row r="19" spans="2:9" ht="13.5" thickBot="1" x14ac:dyDescent="0.25">
      <c r="B19" s="245" t="s">
        <v>48</v>
      </c>
      <c r="C19" s="246"/>
      <c r="D19" s="246"/>
      <c r="E19" s="246"/>
      <c r="F19" s="246"/>
      <c r="G19" s="246"/>
      <c r="H19" s="246"/>
      <c r="I19" s="247"/>
    </row>
    <row r="20" spans="2:9" ht="13.5" thickBot="1" x14ac:dyDescent="0.25">
      <c r="B20" s="250" t="s">
        <v>173</v>
      </c>
      <c r="C20" s="251"/>
      <c r="D20" s="251"/>
      <c r="E20" s="82" t="s">
        <v>43</v>
      </c>
      <c r="F20" s="248" t="s">
        <v>44</v>
      </c>
      <c r="G20" s="249"/>
      <c r="H20" s="83" t="s">
        <v>46</v>
      </c>
      <c r="I20" s="84" t="s">
        <v>47</v>
      </c>
    </row>
    <row r="21" spans="2:9" x14ac:dyDescent="0.2">
      <c r="B21" s="252"/>
      <c r="C21" s="253"/>
      <c r="D21" s="253"/>
      <c r="E21" s="85"/>
      <c r="F21" s="254"/>
      <c r="G21" s="255"/>
      <c r="H21" s="86"/>
      <c r="I21" s="87"/>
    </row>
    <row r="22" spans="2:9" x14ac:dyDescent="0.2">
      <c r="B22" s="240"/>
      <c r="C22" s="241"/>
      <c r="D22" s="241"/>
      <c r="E22" s="33"/>
      <c r="F22" s="256"/>
      <c r="G22" s="257"/>
      <c r="H22" s="88"/>
      <c r="I22" s="89"/>
    </row>
    <row r="23" spans="2:9" x14ac:dyDescent="0.2">
      <c r="B23" s="240"/>
      <c r="C23" s="241"/>
      <c r="D23" s="241"/>
      <c r="E23" s="33"/>
      <c r="F23" s="256"/>
      <c r="G23" s="257"/>
      <c r="H23" s="88"/>
      <c r="I23" s="89"/>
    </row>
    <row r="24" spans="2:9" x14ac:dyDescent="0.2">
      <c r="B24" s="240"/>
      <c r="C24" s="241"/>
      <c r="D24" s="241"/>
      <c r="E24" s="33"/>
      <c r="F24" s="256"/>
      <c r="G24" s="257"/>
      <c r="H24" s="88"/>
      <c r="I24" s="89"/>
    </row>
    <row r="25" spans="2:9" ht="13.5" thickBot="1" x14ac:dyDescent="0.25">
      <c r="B25" s="242" t="s">
        <v>90</v>
      </c>
      <c r="C25" s="243"/>
      <c r="D25" s="243"/>
      <c r="E25" s="243"/>
      <c r="F25" s="243"/>
      <c r="G25" s="243"/>
      <c r="H25" s="244"/>
      <c r="I25" s="90"/>
    </row>
    <row r="26" spans="2:9" ht="13.5" thickBot="1" x14ac:dyDescent="0.25">
      <c r="B26" s="245" t="s">
        <v>49</v>
      </c>
      <c r="C26" s="246"/>
      <c r="D26" s="246"/>
      <c r="E26" s="246"/>
      <c r="F26" s="246"/>
      <c r="G26" s="246"/>
      <c r="H26" s="246"/>
      <c r="I26" s="247"/>
    </row>
    <row r="27" spans="2:9" ht="13.5" thickBot="1" x14ac:dyDescent="0.25">
      <c r="B27" s="250" t="s">
        <v>173</v>
      </c>
      <c r="C27" s="251"/>
      <c r="D27" s="251"/>
      <c r="E27" s="82" t="s">
        <v>43</v>
      </c>
      <c r="F27" s="248" t="s">
        <v>44</v>
      </c>
      <c r="G27" s="249"/>
      <c r="H27" s="83" t="s">
        <v>46</v>
      </c>
      <c r="I27" s="84" t="s">
        <v>47</v>
      </c>
    </row>
    <row r="28" spans="2:9" x14ac:dyDescent="0.2">
      <c r="B28" s="252"/>
      <c r="C28" s="253"/>
      <c r="D28" s="253"/>
      <c r="E28" s="85"/>
      <c r="F28" s="254"/>
      <c r="G28" s="255"/>
      <c r="H28" s="86"/>
      <c r="I28" s="87"/>
    </row>
    <row r="29" spans="2:9" x14ac:dyDescent="0.2">
      <c r="B29" s="240"/>
      <c r="C29" s="241"/>
      <c r="D29" s="241"/>
      <c r="E29" s="33"/>
      <c r="F29" s="256"/>
      <c r="G29" s="257"/>
      <c r="H29" s="88"/>
      <c r="I29" s="89"/>
    </row>
    <row r="30" spans="2:9" x14ac:dyDescent="0.2">
      <c r="B30" s="258"/>
      <c r="C30" s="259"/>
      <c r="D30" s="257"/>
      <c r="E30" s="144"/>
      <c r="F30" s="256"/>
      <c r="G30" s="257"/>
      <c r="H30" s="145"/>
      <c r="I30" s="146"/>
    </row>
    <row r="31" spans="2:9" ht="13.5" thickBot="1" x14ac:dyDescent="0.25">
      <c r="B31" s="242" t="s">
        <v>91</v>
      </c>
      <c r="C31" s="243"/>
      <c r="D31" s="243"/>
      <c r="E31" s="243"/>
      <c r="F31" s="243"/>
      <c r="G31" s="243"/>
      <c r="H31" s="244"/>
      <c r="I31" s="90"/>
    </row>
    <row r="32" spans="2:9" ht="13.5" thickBot="1" x14ac:dyDescent="0.25">
      <c r="B32" s="245" t="s">
        <v>50</v>
      </c>
      <c r="C32" s="246"/>
      <c r="D32" s="246"/>
      <c r="E32" s="246"/>
      <c r="F32" s="246"/>
      <c r="G32" s="246"/>
      <c r="H32" s="247"/>
      <c r="I32" s="91"/>
    </row>
  </sheetData>
  <mergeCells count="37">
    <mergeCell ref="F27:G27"/>
    <mergeCell ref="B24:D24"/>
    <mergeCell ref="B27:D27"/>
    <mergeCell ref="F22:G22"/>
    <mergeCell ref="B26:I26"/>
    <mergeCell ref="F23:G23"/>
    <mergeCell ref="F24:G24"/>
    <mergeCell ref="B25:H25"/>
    <mergeCell ref="B32:H32"/>
    <mergeCell ref="F28:G28"/>
    <mergeCell ref="F29:G29"/>
    <mergeCell ref="B29:D29"/>
    <mergeCell ref="B28:D28"/>
    <mergeCell ref="F30:G30"/>
    <mergeCell ref="B30:D30"/>
    <mergeCell ref="B31:H31"/>
    <mergeCell ref="G7:I7"/>
    <mergeCell ref="B8:I8"/>
    <mergeCell ref="F20:G20"/>
    <mergeCell ref="B23:D23"/>
    <mergeCell ref="B22:D22"/>
    <mergeCell ref="B7:C7"/>
    <mergeCell ref="D7:F7"/>
    <mergeCell ref="B17:D17"/>
    <mergeCell ref="B20:D20"/>
    <mergeCell ref="B9:D9"/>
    <mergeCell ref="B10:D10"/>
    <mergeCell ref="B11:D11"/>
    <mergeCell ref="B12:D12"/>
    <mergeCell ref="B19:I19"/>
    <mergeCell ref="F21:G21"/>
    <mergeCell ref="B21:D21"/>
    <mergeCell ref="B13:D13"/>
    <mergeCell ref="B14:D14"/>
    <mergeCell ref="B15:D15"/>
    <mergeCell ref="B16:D16"/>
    <mergeCell ref="B18:H18"/>
  </mergeCells>
  <phoneticPr fontId="0" type="noConversion"/>
  <printOptions horizontalCentered="1" verticalCentered="1"/>
  <pageMargins left="0.23622047244094491" right="0.19685039370078741" top="0.70866141732283472" bottom="0.78740157480314965" header="0.70866141732283472" footer="0.62992125984251968"/>
  <pageSetup orientation="landscape" r:id="rId1"/>
  <headerFooter alignWithMargins="0">
    <oddFooter xml:space="preserve">&amp;L&amp;"Arial,Cursiva"&amp;7[Archivo]&amp;R&amp;"Arial,Cursiva"&amp;7GPG-R313- 01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78"/>
  <sheetViews>
    <sheetView showGridLines="0" zoomScale="90" zoomScaleNormal="90" zoomScaleSheetLayoutView="80" workbookViewId="0">
      <selection activeCell="D15" sqref="D15"/>
    </sheetView>
  </sheetViews>
  <sheetFormatPr baseColWidth="10" defaultRowHeight="12.75" x14ac:dyDescent="0.2"/>
  <cols>
    <col min="1" max="1" width="1.85546875" style="61" customWidth="1"/>
    <col min="2" max="2" width="1.28515625" customWidth="1"/>
    <col min="3" max="3" width="6.7109375" style="143" customWidth="1"/>
    <col min="4" max="4" width="52.5703125" customWidth="1"/>
    <col min="5" max="5" width="8.28515625" customWidth="1"/>
    <col min="6" max="7" width="11.85546875" customWidth="1"/>
    <col min="8" max="8" width="11.85546875" style="230" customWidth="1"/>
    <col min="9" max="9" width="2.140625" customWidth="1"/>
  </cols>
  <sheetData>
    <row r="1" spans="1:11" ht="18.75" x14ac:dyDescent="0.4">
      <c r="B1" s="9" t="s">
        <v>154</v>
      </c>
      <c r="C1" s="120"/>
      <c r="D1" s="9"/>
      <c r="E1" s="9"/>
      <c r="F1" s="9"/>
      <c r="G1" s="9"/>
      <c r="H1" s="216"/>
      <c r="I1" s="9"/>
      <c r="J1" s="9"/>
    </row>
    <row r="2" spans="1:11" s="4" customFormat="1" ht="15" customHeight="1" x14ac:dyDescent="0.3">
      <c r="A2" s="121"/>
      <c r="B2" s="81" t="s">
        <v>148</v>
      </c>
      <c r="C2" s="122"/>
      <c r="H2" s="217"/>
      <c r="K2" s="72"/>
    </row>
    <row r="3" spans="1:11" s="2" customFormat="1" ht="12" customHeight="1" x14ac:dyDescent="0.2">
      <c r="A3" s="55"/>
      <c r="B3" s="2" t="str">
        <f>+'5.12 ANALISIS UNITARIOS'!B3</f>
        <v>OBRA: INSTITUCIÓN EDUCATIVA LA LEONA</v>
      </c>
      <c r="C3" s="123"/>
      <c r="H3" s="218"/>
      <c r="J3" s="55"/>
    </row>
    <row r="4" spans="1:11" x14ac:dyDescent="0.2">
      <c r="B4" s="2" t="s">
        <v>93</v>
      </c>
      <c r="C4" s="123"/>
      <c r="D4" s="2"/>
      <c r="E4" s="2"/>
      <c r="F4" s="2"/>
      <c r="G4" s="2"/>
      <c r="H4" s="218"/>
      <c r="I4" s="2"/>
      <c r="J4" s="55"/>
    </row>
    <row r="5" spans="1:11" x14ac:dyDescent="0.2">
      <c r="B5" s="2" t="s">
        <v>176</v>
      </c>
      <c r="C5" s="123"/>
      <c r="D5" s="2"/>
      <c r="E5" s="2"/>
      <c r="F5" s="2"/>
      <c r="G5" s="2"/>
      <c r="H5" s="218"/>
      <c r="I5" s="2"/>
      <c r="J5" s="55"/>
    </row>
    <row r="6" spans="1:11" x14ac:dyDescent="0.2">
      <c r="B6" s="2" t="s">
        <v>177</v>
      </c>
      <c r="C6" s="123"/>
      <c r="D6" s="2"/>
      <c r="E6" s="2"/>
      <c r="F6" s="2"/>
      <c r="G6" s="2"/>
      <c r="H6" s="218"/>
      <c r="I6" s="2"/>
      <c r="J6" s="55"/>
    </row>
    <row r="7" spans="1:11" ht="13.5" thickBot="1" x14ac:dyDescent="0.25">
      <c r="B7" s="124"/>
      <c r="C7" s="125"/>
      <c r="D7" s="124"/>
      <c r="E7" s="124"/>
      <c r="F7" s="124"/>
      <c r="G7" s="124"/>
      <c r="H7" s="219"/>
      <c r="I7" s="124"/>
      <c r="J7" s="124"/>
    </row>
    <row r="8" spans="1:11" ht="24.75" customHeight="1" x14ac:dyDescent="0.2">
      <c r="B8" s="55"/>
      <c r="C8" s="260" t="str">
        <f>+'5.9 RESUMEN DE LA OFERTA'!B8</f>
        <v xml:space="preserve">OBJETO DE LA OFERTA: FABRICACIÓN, SUMINISTRO E INSTALACIÓN DE MOBILIARIO ESCOLAR DEL PROYECTO INSTITUCIÓN EDUCATIVA LA LEONA </v>
      </c>
      <c r="D8" s="261"/>
      <c r="E8" s="261"/>
      <c r="F8" s="261"/>
      <c r="G8" s="261"/>
      <c r="H8" s="262"/>
      <c r="I8" s="55"/>
      <c r="J8" s="55"/>
    </row>
    <row r="9" spans="1:11" x14ac:dyDescent="0.2">
      <c r="B9" s="55"/>
      <c r="C9" s="126" t="s">
        <v>94</v>
      </c>
      <c r="D9" s="5"/>
      <c r="E9" s="5"/>
      <c r="F9" s="5"/>
      <c r="G9" s="5"/>
      <c r="H9" s="220"/>
      <c r="I9" s="55"/>
      <c r="J9" s="55"/>
    </row>
    <row r="10" spans="1:11" ht="13.5" thickBot="1" x14ac:dyDescent="0.25">
      <c r="B10" s="55"/>
      <c r="C10" s="127" t="s">
        <v>95</v>
      </c>
      <c r="D10" s="128"/>
      <c r="E10" s="128"/>
      <c r="F10" s="128"/>
      <c r="G10" s="128"/>
      <c r="H10" s="221"/>
      <c r="I10" s="55"/>
      <c r="J10" s="55"/>
    </row>
    <row r="11" spans="1:11" ht="6.75" customHeight="1" thickBot="1" x14ac:dyDescent="0.25">
      <c r="B11" s="12"/>
      <c r="C11" s="129"/>
      <c r="D11" s="12"/>
      <c r="E11" s="12"/>
      <c r="F11" s="12"/>
      <c r="G11" s="12"/>
      <c r="H11" s="222"/>
      <c r="I11" s="12"/>
      <c r="J11" s="12"/>
    </row>
    <row r="12" spans="1:11" x14ac:dyDescent="0.2">
      <c r="B12" s="108"/>
      <c r="C12" s="286" t="s">
        <v>178</v>
      </c>
      <c r="D12" s="287"/>
      <c r="E12" s="287"/>
      <c r="F12" s="287"/>
      <c r="G12" s="287"/>
      <c r="H12" s="288"/>
      <c r="I12" s="108"/>
      <c r="J12" s="108"/>
    </row>
    <row r="13" spans="1:11" ht="13.5" thickBot="1" x14ac:dyDescent="0.25">
      <c r="B13" s="12"/>
      <c r="C13" s="171" t="s">
        <v>179</v>
      </c>
      <c r="D13" s="172" t="s">
        <v>5</v>
      </c>
      <c r="E13" s="172" t="s">
        <v>43</v>
      </c>
      <c r="F13" s="172" t="s">
        <v>44</v>
      </c>
      <c r="G13" s="172" t="s">
        <v>100</v>
      </c>
      <c r="H13" s="223" t="s">
        <v>84</v>
      </c>
      <c r="I13" s="13"/>
      <c r="J13" s="12"/>
    </row>
    <row r="14" spans="1:11" x14ac:dyDescent="0.2">
      <c r="B14" s="12"/>
      <c r="C14" s="130" t="s">
        <v>0</v>
      </c>
      <c r="D14" s="131" t="s">
        <v>97</v>
      </c>
      <c r="E14" s="131"/>
      <c r="F14" s="131"/>
      <c r="G14" s="131"/>
      <c r="H14" s="224"/>
      <c r="I14" s="12"/>
      <c r="J14" s="12"/>
    </row>
    <row r="15" spans="1:11" x14ac:dyDescent="0.2">
      <c r="B15" s="8"/>
      <c r="C15" s="132" t="s">
        <v>1</v>
      </c>
      <c r="D15" s="133" t="s">
        <v>101</v>
      </c>
      <c r="E15" s="133"/>
      <c r="F15" s="133"/>
      <c r="G15" s="133"/>
      <c r="H15" s="231">
        <f>+ROUND($F15*$G15,0)</f>
        <v>0</v>
      </c>
      <c r="I15" s="8"/>
      <c r="J15" s="8"/>
    </row>
    <row r="16" spans="1:11" x14ac:dyDescent="0.2">
      <c r="B16" s="8"/>
      <c r="C16" s="132" t="s">
        <v>2</v>
      </c>
      <c r="D16" s="133" t="s">
        <v>102</v>
      </c>
      <c r="E16" s="133"/>
      <c r="F16" s="133"/>
      <c r="G16" s="133"/>
      <c r="H16" s="231">
        <f t="shared" ref="H16:H17" si="0">+ROUND($F16*$G16,0)</f>
        <v>0</v>
      </c>
      <c r="I16" s="8"/>
      <c r="J16" s="8"/>
    </row>
    <row r="17" spans="2:11" ht="13.5" thickBot="1" x14ac:dyDescent="0.25">
      <c r="B17" s="8"/>
      <c r="C17" s="134" t="s">
        <v>3</v>
      </c>
      <c r="D17" s="135" t="s">
        <v>7</v>
      </c>
      <c r="E17" s="135"/>
      <c r="F17" s="135"/>
      <c r="G17" s="135"/>
      <c r="H17" s="231">
        <f t="shared" si="0"/>
        <v>0</v>
      </c>
      <c r="I17" s="8"/>
      <c r="J17" s="8"/>
    </row>
    <row r="18" spans="2:11" ht="13.5" thickBot="1" x14ac:dyDescent="0.25">
      <c r="B18" s="12"/>
      <c r="C18" s="283" t="s">
        <v>98</v>
      </c>
      <c r="D18" s="284"/>
      <c r="E18" s="284"/>
      <c r="F18" s="284"/>
      <c r="G18" s="285"/>
      <c r="H18" s="232">
        <f>SUM(H15:H17)</f>
        <v>0</v>
      </c>
      <c r="I18" s="12"/>
      <c r="J18" s="12"/>
    </row>
    <row r="19" spans="2:11" x14ac:dyDescent="0.2">
      <c r="B19" s="12"/>
      <c r="C19" s="130" t="s">
        <v>4</v>
      </c>
      <c r="D19" s="131" t="s">
        <v>99</v>
      </c>
      <c r="E19" s="131"/>
      <c r="F19" s="131"/>
      <c r="G19" s="131"/>
      <c r="H19" s="225"/>
      <c r="I19" s="12"/>
      <c r="J19" s="12"/>
    </row>
    <row r="20" spans="2:11" x14ac:dyDescent="0.2">
      <c r="B20" s="8"/>
      <c r="C20" s="132" t="s">
        <v>103</v>
      </c>
      <c r="D20" s="133" t="s">
        <v>8</v>
      </c>
      <c r="E20" s="133"/>
      <c r="F20" s="133"/>
      <c r="G20" s="133"/>
      <c r="H20" s="231">
        <f t="shared" ref="H20:H25" si="1">+ROUND($F20*$G20,0)</f>
        <v>0</v>
      </c>
      <c r="I20" s="8"/>
      <c r="J20" s="8"/>
    </row>
    <row r="21" spans="2:11" x14ac:dyDescent="0.2">
      <c r="B21" s="8"/>
      <c r="C21" s="132" t="s">
        <v>104</v>
      </c>
      <c r="D21" s="133" t="s">
        <v>9</v>
      </c>
      <c r="E21" s="133"/>
      <c r="F21" s="133"/>
      <c r="G21" s="133"/>
      <c r="H21" s="231">
        <f t="shared" si="1"/>
        <v>0</v>
      </c>
      <c r="I21" s="8"/>
      <c r="J21" s="8"/>
    </row>
    <row r="22" spans="2:11" x14ac:dyDescent="0.2">
      <c r="B22" s="8"/>
      <c r="C22" s="132" t="s">
        <v>105</v>
      </c>
      <c r="D22" s="133" t="s">
        <v>10</v>
      </c>
      <c r="E22" s="133"/>
      <c r="F22" s="133"/>
      <c r="G22" s="133"/>
      <c r="H22" s="231">
        <f t="shared" si="1"/>
        <v>0</v>
      </c>
      <c r="I22" s="8"/>
      <c r="J22" s="8"/>
    </row>
    <row r="23" spans="2:11" x14ac:dyDescent="0.2">
      <c r="B23" s="8"/>
      <c r="C23" s="132" t="s">
        <v>106</v>
      </c>
      <c r="D23" s="133" t="s">
        <v>83</v>
      </c>
      <c r="E23" s="133"/>
      <c r="F23" s="133"/>
      <c r="G23" s="133"/>
      <c r="H23" s="231">
        <f t="shared" si="1"/>
        <v>0</v>
      </c>
      <c r="I23" s="8"/>
      <c r="J23" s="8"/>
    </row>
    <row r="24" spans="2:11" x14ac:dyDescent="0.2">
      <c r="B24" s="8"/>
      <c r="C24" s="132" t="s">
        <v>107</v>
      </c>
      <c r="D24" s="133" t="s">
        <v>11</v>
      </c>
      <c r="E24" s="133"/>
      <c r="F24" s="133"/>
      <c r="G24" s="133"/>
      <c r="H24" s="231">
        <f t="shared" si="1"/>
        <v>0</v>
      </c>
      <c r="I24" s="8"/>
      <c r="J24" s="8"/>
    </row>
    <row r="25" spans="2:11" ht="13.5" thickBot="1" x14ac:dyDescent="0.25">
      <c r="B25" s="8"/>
      <c r="C25" s="134" t="s">
        <v>108</v>
      </c>
      <c r="D25" s="135" t="s">
        <v>7</v>
      </c>
      <c r="E25" s="135"/>
      <c r="F25" s="135"/>
      <c r="G25" s="135"/>
      <c r="H25" s="231">
        <f t="shared" si="1"/>
        <v>0</v>
      </c>
      <c r="I25" s="8"/>
      <c r="J25" s="8"/>
    </row>
    <row r="26" spans="2:11" ht="13.5" thickBot="1" x14ac:dyDescent="0.25">
      <c r="B26" s="12"/>
      <c r="C26" s="283" t="s">
        <v>85</v>
      </c>
      <c r="D26" s="284"/>
      <c r="E26" s="284"/>
      <c r="F26" s="284"/>
      <c r="G26" s="285"/>
      <c r="H26" s="232">
        <f>SUM(H20:H25)</f>
        <v>0</v>
      </c>
      <c r="I26" s="12"/>
      <c r="J26" s="12"/>
    </row>
    <row r="27" spans="2:11" x14ac:dyDescent="0.2">
      <c r="B27" s="12"/>
      <c r="C27" s="130">
        <v>3</v>
      </c>
      <c r="D27" s="131" t="s">
        <v>109</v>
      </c>
      <c r="E27" s="131"/>
      <c r="F27" s="131"/>
      <c r="G27" s="131"/>
      <c r="H27" s="224"/>
      <c r="I27" s="12"/>
      <c r="J27" s="12"/>
      <c r="K27" s="61"/>
    </row>
    <row r="28" spans="2:11" x14ac:dyDescent="0.2">
      <c r="B28" s="8"/>
      <c r="C28" s="147">
        <f t="shared" ref="C28:C39" si="2">C27+0.01</f>
        <v>3.01</v>
      </c>
      <c r="D28" s="148" t="s">
        <v>110</v>
      </c>
      <c r="E28" s="148"/>
      <c r="F28" s="148"/>
      <c r="G28" s="148"/>
      <c r="H28" s="231">
        <f t="shared" ref="H28:H39" si="3">+ROUND($F28*$G28,0)</f>
        <v>0</v>
      </c>
      <c r="I28" s="8"/>
      <c r="J28" s="8"/>
      <c r="K28" s="149"/>
    </row>
    <row r="29" spans="2:11" x14ac:dyDescent="0.2">
      <c r="B29" s="8"/>
      <c r="C29" s="147">
        <f t="shared" si="2"/>
        <v>3.0199999999999996</v>
      </c>
      <c r="D29" s="148" t="s">
        <v>111</v>
      </c>
      <c r="E29" s="148"/>
      <c r="F29" s="148"/>
      <c r="G29" s="148"/>
      <c r="H29" s="231">
        <f t="shared" si="3"/>
        <v>0</v>
      </c>
      <c r="I29" s="8"/>
      <c r="J29" s="8"/>
      <c r="K29" s="149"/>
    </row>
    <row r="30" spans="2:11" x14ac:dyDescent="0.2">
      <c r="B30" s="8"/>
      <c r="C30" s="147">
        <f t="shared" si="2"/>
        <v>3.0299999999999994</v>
      </c>
      <c r="D30" s="148" t="s">
        <v>112</v>
      </c>
      <c r="E30" s="148"/>
      <c r="F30" s="148"/>
      <c r="G30" s="148"/>
      <c r="H30" s="231">
        <f t="shared" si="3"/>
        <v>0</v>
      </c>
      <c r="I30" s="8"/>
      <c r="J30" s="8"/>
      <c r="K30" s="149"/>
    </row>
    <row r="31" spans="2:11" x14ac:dyDescent="0.2">
      <c r="B31" s="8"/>
      <c r="C31" s="147">
        <f t="shared" si="2"/>
        <v>3.0399999999999991</v>
      </c>
      <c r="D31" s="148" t="s">
        <v>113</v>
      </c>
      <c r="E31" s="148"/>
      <c r="F31" s="148"/>
      <c r="G31" s="148"/>
      <c r="H31" s="231">
        <f t="shared" si="3"/>
        <v>0</v>
      </c>
      <c r="I31" s="8"/>
      <c r="J31" s="8"/>
      <c r="K31" s="149"/>
    </row>
    <row r="32" spans="2:11" x14ac:dyDescent="0.2">
      <c r="B32" s="8"/>
      <c r="C32" s="147">
        <f t="shared" si="2"/>
        <v>3.0499999999999989</v>
      </c>
      <c r="D32" s="148" t="s">
        <v>114</v>
      </c>
      <c r="E32" s="148"/>
      <c r="F32" s="148"/>
      <c r="G32" s="148"/>
      <c r="H32" s="231">
        <f t="shared" si="3"/>
        <v>0</v>
      </c>
      <c r="I32" s="8"/>
      <c r="J32" s="8"/>
      <c r="K32" s="149"/>
    </row>
    <row r="33" spans="2:11" x14ac:dyDescent="0.2">
      <c r="B33" s="8"/>
      <c r="C33" s="147">
        <f t="shared" si="2"/>
        <v>3.0599999999999987</v>
      </c>
      <c r="D33" s="148" t="s">
        <v>180</v>
      </c>
      <c r="E33" s="148"/>
      <c r="F33" s="148"/>
      <c r="G33" s="148"/>
      <c r="H33" s="231">
        <f t="shared" si="3"/>
        <v>0</v>
      </c>
      <c r="I33" s="8"/>
      <c r="J33" s="8"/>
      <c r="K33" s="149"/>
    </row>
    <row r="34" spans="2:11" x14ac:dyDescent="0.2">
      <c r="B34" s="8"/>
      <c r="C34" s="147">
        <f t="shared" si="2"/>
        <v>3.0699999999999985</v>
      </c>
      <c r="D34" s="162" t="s">
        <v>196</v>
      </c>
      <c r="E34" s="148"/>
      <c r="F34" s="148"/>
      <c r="G34" s="148"/>
      <c r="H34" s="231">
        <f t="shared" si="3"/>
        <v>0</v>
      </c>
      <c r="I34" s="8"/>
      <c r="J34" s="8"/>
      <c r="K34" s="149"/>
    </row>
    <row r="35" spans="2:11" x14ac:dyDescent="0.2">
      <c r="B35" s="8"/>
      <c r="C35" s="147">
        <f>C34+0.01</f>
        <v>3.0799999999999983</v>
      </c>
      <c r="D35" s="148" t="s">
        <v>115</v>
      </c>
      <c r="E35" s="148"/>
      <c r="F35" s="148"/>
      <c r="G35" s="148"/>
      <c r="H35" s="231">
        <f t="shared" si="3"/>
        <v>0</v>
      </c>
      <c r="I35" s="8"/>
      <c r="J35" s="8"/>
      <c r="K35" s="149"/>
    </row>
    <row r="36" spans="2:11" x14ac:dyDescent="0.2">
      <c r="B36" s="8"/>
      <c r="C36" s="147">
        <f t="shared" si="2"/>
        <v>3.0899999999999981</v>
      </c>
      <c r="D36" s="148" t="s">
        <v>116</v>
      </c>
      <c r="E36" s="148"/>
      <c r="F36" s="148"/>
      <c r="G36" s="148"/>
      <c r="H36" s="231">
        <f t="shared" si="3"/>
        <v>0</v>
      </c>
      <c r="I36" s="8"/>
      <c r="J36" s="8"/>
      <c r="K36" s="149"/>
    </row>
    <row r="37" spans="2:11" x14ac:dyDescent="0.2">
      <c r="B37" s="8"/>
      <c r="C37" s="147">
        <f t="shared" si="2"/>
        <v>3.0999999999999979</v>
      </c>
      <c r="D37" s="148" t="s">
        <v>117</v>
      </c>
      <c r="E37" s="148"/>
      <c r="F37" s="148"/>
      <c r="G37" s="148"/>
      <c r="H37" s="231">
        <f t="shared" si="3"/>
        <v>0</v>
      </c>
      <c r="I37" s="8"/>
      <c r="J37" s="8"/>
      <c r="K37" s="149"/>
    </row>
    <row r="38" spans="2:11" x14ac:dyDescent="0.2">
      <c r="B38" s="8"/>
      <c r="C38" s="147">
        <f t="shared" si="2"/>
        <v>3.1099999999999977</v>
      </c>
      <c r="D38" s="148" t="s">
        <v>118</v>
      </c>
      <c r="E38" s="148"/>
      <c r="F38" s="148"/>
      <c r="G38" s="148"/>
      <c r="H38" s="231">
        <f t="shared" si="3"/>
        <v>0</v>
      </c>
      <c r="I38" s="8"/>
      <c r="J38" s="8"/>
      <c r="K38" s="149"/>
    </row>
    <row r="39" spans="2:11" ht="13.5" thickBot="1" x14ac:dyDescent="0.25">
      <c r="B39" s="8"/>
      <c r="C39" s="147">
        <f t="shared" si="2"/>
        <v>3.1199999999999974</v>
      </c>
      <c r="D39" s="148" t="s">
        <v>119</v>
      </c>
      <c r="E39" s="148"/>
      <c r="F39" s="148"/>
      <c r="G39" s="148"/>
      <c r="H39" s="231">
        <f t="shared" si="3"/>
        <v>0</v>
      </c>
      <c r="I39" s="8"/>
      <c r="J39" s="8"/>
      <c r="K39" s="149"/>
    </row>
    <row r="40" spans="2:11" ht="13.5" thickBot="1" x14ac:dyDescent="0.25">
      <c r="B40" s="12"/>
      <c r="C40" s="283" t="s">
        <v>120</v>
      </c>
      <c r="D40" s="284"/>
      <c r="E40" s="284"/>
      <c r="F40" s="284"/>
      <c r="G40" s="285"/>
      <c r="H40" s="232">
        <f>SUM(H28:H39)</f>
        <v>0</v>
      </c>
      <c r="I40" s="12"/>
      <c r="J40" s="12"/>
      <c r="K40" s="61"/>
    </row>
    <row r="41" spans="2:11" x14ac:dyDescent="0.2">
      <c r="B41" s="12"/>
      <c r="C41" s="150">
        <v>4</v>
      </c>
      <c r="D41" s="151" t="s">
        <v>121</v>
      </c>
      <c r="E41" s="151"/>
      <c r="F41" s="151"/>
      <c r="G41" s="151"/>
      <c r="H41" s="226"/>
      <c r="I41" s="12"/>
      <c r="J41" s="12"/>
    </row>
    <row r="42" spans="2:11" x14ac:dyDescent="0.2">
      <c r="B42" s="8"/>
      <c r="C42" s="147">
        <f t="shared" ref="C42:C52" si="4">C41+0.01</f>
        <v>4.01</v>
      </c>
      <c r="D42" s="136" t="s">
        <v>181</v>
      </c>
      <c r="E42" s="136"/>
      <c r="F42" s="136"/>
      <c r="G42" s="136"/>
      <c r="H42" s="231">
        <f t="shared" ref="H42:H52" si="5">+ROUND($F42*$G42,0)</f>
        <v>0</v>
      </c>
      <c r="I42" s="8"/>
      <c r="J42" s="8"/>
      <c r="K42" s="149"/>
    </row>
    <row r="43" spans="2:11" x14ac:dyDescent="0.2">
      <c r="B43" s="8"/>
      <c r="C43" s="147">
        <f t="shared" si="4"/>
        <v>4.0199999999999996</v>
      </c>
      <c r="D43" s="136" t="s">
        <v>122</v>
      </c>
      <c r="E43" s="136"/>
      <c r="F43" s="136"/>
      <c r="G43" s="136"/>
      <c r="H43" s="231">
        <f t="shared" si="5"/>
        <v>0</v>
      </c>
      <c r="I43" s="8"/>
      <c r="J43" s="8"/>
      <c r="K43" s="149"/>
    </row>
    <row r="44" spans="2:11" x14ac:dyDescent="0.2">
      <c r="B44" s="8"/>
      <c r="C44" s="147">
        <f t="shared" si="4"/>
        <v>4.0299999999999994</v>
      </c>
      <c r="D44" s="136" t="s">
        <v>123</v>
      </c>
      <c r="E44" s="136"/>
      <c r="F44" s="136"/>
      <c r="G44" s="136"/>
      <c r="H44" s="231">
        <f t="shared" si="5"/>
        <v>0</v>
      </c>
      <c r="I44" s="8"/>
      <c r="J44" s="8"/>
      <c r="K44" s="149"/>
    </row>
    <row r="45" spans="2:11" x14ac:dyDescent="0.2">
      <c r="B45" s="8"/>
      <c r="C45" s="147">
        <f t="shared" si="4"/>
        <v>4.0399999999999991</v>
      </c>
      <c r="D45" s="136" t="s">
        <v>182</v>
      </c>
      <c r="E45" s="136"/>
      <c r="F45" s="136"/>
      <c r="G45" s="136"/>
      <c r="H45" s="231">
        <f t="shared" si="5"/>
        <v>0</v>
      </c>
      <c r="I45" s="8"/>
      <c r="J45" s="8"/>
      <c r="K45" s="149"/>
    </row>
    <row r="46" spans="2:11" x14ac:dyDescent="0.2">
      <c r="B46" s="8"/>
      <c r="C46" s="147">
        <f t="shared" si="4"/>
        <v>4.0499999999999989</v>
      </c>
      <c r="D46" s="136" t="s">
        <v>183</v>
      </c>
      <c r="E46" s="136"/>
      <c r="F46" s="136"/>
      <c r="G46" s="136"/>
      <c r="H46" s="231">
        <f t="shared" si="5"/>
        <v>0</v>
      </c>
      <c r="I46" s="8"/>
      <c r="J46" s="8"/>
      <c r="K46" s="149"/>
    </row>
    <row r="47" spans="2:11" x14ac:dyDescent="0.2">
      <c r="B47" s="8"/>
      <c r="C47" s="147">
        <f t="shared" si="4"/>
        <v>4.0599999999999987</v>
      </c>
      <c r="D47" s="136" t="s">
        <v>124</v>
      </c>
      <c r="E47" s="136"/>
      <c r="F47" s="136"/>
      <c r="G47" s="136"/>
      <c r="H47" s="231">
        <f t="shared" si="5"/>
        <v>0</v>
      </c>
      <c r="I47" s="8"/>
      <c r="J47" s="8"/>
      <c r="K47" s="149"/>
    </row>
    <row r="48" spans="2:11" x14ac:dyDescent="0.2">
      <c r="B48" s="8"/>
      <c r="C48" s="147">
        <f t="shared" si="4"/>
        <v>4.0699999999999985</v>
      </c>
      <c r="D48" s="136" t="s">
        <v>125</v>
      </c>
      <c r="E48" s="136"/>
      <c r="F48" s="136"/>
      <c r="G48" s="136"/>
      <c r="H48" s="231">
        <f t="shared" si="5"/>
        <v>0</v>
      </c>
      <c r="I48" s="8"/>
      <c r="J48" s="8"/>
      <c r="K48" s="149"/>
    </row>
    <row r="49" spans="2:11" x14ac:dyDescent="0.2">
      <c r="B49" s="8"/>
      <c r="C49" s="147">
        <f t="shared" si="4"/>
        <v>4.0799999999999983</v>
      </c>
      <c r="D49" s="136" t="s">
        <v>126</v>
      </c>
      <c r="E49" s="136"/>
      <c r="F49" s="136"/>
      <c r="G49" s="136"/>
      <c r="H49" s="231">
        <f t="shared" si="5"/>
        <v>0</v>
      </c>
      <c r="I49" s="8"/>
      <c r="J49" s="8"/>
      <c r="K49" s="149"/>
    </row>
    <row r="50" spans="2:11" x14ac:dyDescent="0.2">
      <c r="B50" s="8"/>
      <c r="C50" s="147">
        <f t="shared" si="4"/>
        <v>4.0899999999999981</v>
      </c>
      <c r="D50" s="136" t="s">
        <v>127</v>
      </c>
      <c r="E50" s="136"/>
      <c r="F50" s="136"/>
      <c r="G50" s="136"/>
      <c r="H50" s="231">
        <f t="shared" si="5"/>
        <v>0</v>
      </c>
      <c r="I50" s="8"/>
      <c r="J50" s="8"/>
      <c r="K50" s="149"/>
    </row>
    <row r="51" spans="2:11" x14ac:dyDescent="0.2">
      <c r="B51" s="8"/>
      <c r="C51" s="147">
        <f t="shared" si="4"/>
        <v>4.0999999999999979</v>
      </c>
      <c r="D51" s="136" t="s">
        <v>128</v>
      </c>
      <c r="E51" s="136"/>
      <c r="F51" s="136"/>
      <c r="G51" s="136"/>
      <c r="H51" s="231">
        <f t="shared" si="5"/>
        <v>0</v>
      </c>
      <c r="I51" s="8"/>
      <c r="J51" s="8"/>
      <c r="K51" s="149"/>
    </row>
    <row r="52" spans="2:11" ht="13.5" thickBot="1" x14ac:dyDescent="0.25">
      <c r="B52" s="8"/>
      <c r="C52" s="147">
        <f t="shared" si="4"/>
        <v>4.1099999999999977</v>
      </c>
      <c r="D52" s="152" t="s">
        <v>129</v>
      </c>
      <c r="E52" s="152"/>
      <c r="F52" s="152"/>
      <c r="G52" s="152"/>
      <c r="H52" s="231">
        <f t="shared" si="5"/>
        <v>0</v>
      </c>
      <c r="I52" s="8"/>
      <c r="J52" s="8"/>
      <c r="K52" s="149"/>
    </row>
    <row r="53" spans="2:11" ht="13.5" thickBot="1" x14ac:dyDescent="0.25">
      <c r="B53" s="12"/>
      <c r="C53" s="283" t="s">
        <v>130</v>
      </c>
      <c r="D53" s="284"/>
      <c r="E53" s="284"/>
      <c r="F53" s="284"/>
      <c r="G53" s="285"/>
      <c r="H53" s="232">
        <f>SUM(H42:H52)</f>
        <v>0</v>
      </c>
      <c r="I53" s="12"/>
      <c r="J53" s="12"/>
    </row>
    <row r="54" spans="2:11" x14ac:dyDescent="0.2">
      <c r="B54" s="12"/>
      <c r="C54" s="130">
        <v>5</v>
      </c>
      <c r="D54" s="131" t="s">
        <v>12</v>
      </c>
      <c r="E54" s="131"/>
      <c r="F54" s="131"/>
      <c r="G54" s="131"/>
      <c r="H54" s="224"/>
      <c r="I54" s="12"/>
      <c r="J54" s="12"/>
    </row>
    <row r="55" spans="2:11" x14ac:dyDescent="0.2">
      <c r="B55" s="8"/>
      <c r="C55" s="147">
        <f t="shared" ref="C55:C67" si="6">C54+0.01</f>
        <v>5.01</v>
      </c>
      <c r="D55" s="133" t="s">
        <v>131</v>
      </c>
      <c r="E55" s="133"/>
      <c r="F55" s="133"/>
      <c r="G55" s="133"/>
      <c r="H55" s="231">
        <f t="shared" ref="H55:H67" si="7">+ROUND($F55*$G55,0)</f>
        <v>0</v>
      </c>
      <c r="I55" s="8"/>
      <c r="J55" s="8"/>
    </row>
    <row r="56" spans="2:11" x14ac:dyDescent="0.2">
      <c r="B56" s="8"/>
      <c r="C56" s="147">
        <f t="shared" si="6"/>
        <v>5.0199999999999996</v>
      </c>
      <c r="D56" s="133" t="s">
        <v>13</v>
      </c>
      <c r="E56" s="133"/>
      <c r="F56" s="133"/>
      <c r="G56" s="133"/>
      <c r="H56" s="231">
        <f t="shared" si="7"/>
        <v>0</v>
      </c>
      <c r="I56" s="8"/>
      <c r="J56" s="8"/>
    </row>
    <row r="57" spans="2:11" x14ac:dyDescent="0.2">
      <c r="B57" s="8"/>
      <c r="C57" s="147">
        <f t="shared" si="6"/>
        <v>5.0299999999999994</v>
      </c>
      <c r="D57" s="133" t="s">
        <v>132</v>
      </c>
      <c r="E57" s="133"/>
      <c r="F57" s="133"/>
      <c r="G57" s="133"/>
      <c r="H57" s="231">
        <f t="shared" si="7"/>
        <v>0</v>
      </c>
      <c r="I57" s="8"/>
      <c r="J57" s="8"/>
    </row>
    <row r="58" spans="2:11" x14ac:dyDescent="0.2">
      <c r="B58" s="8"/>
      <c r="C58" s="147">
        <f t="shared" si="6"/>
        <v>5.0399999999999991</v>
      </c>
      <c r="D58" s="133" t="s">
        <v>14</v>
      </c>
      <c r="E58" s="133"/>
      <c r="F58" s="133"/>
      <c r="G58" s="133"/>
      <c r="H58" s="231">
        <f t="shared" si="7"/>
        <v>0</v>
      </c>
      <c r="I58" s="8"/>
      <c r="J58" s="8"/>
    </row>
    <row r="59" spans="2:11" x14ac:dyDescent="0.2">
      <c r="B59" s="8"/>
      <c r="C59" s="147">
        <f t="shared" si="6"/>
        <v>5.0499999999999989</v>
      </c>
      <c r="D59" s="133" t="s">
        <v>133</v>
      </c>
      <c r="E59" s="133"/>
      <c r="F59" s="133"/>
      <c r="G59" s="133"/>
      <c r="H59" s="231">
        <f t="shared" si="7"/>
        <v>0</v>
      </c>
      <c r="I59" s="8"/>
      <c r="J59" s="8"/>
    </row>
    <row r="60" spans="2:11" x14ac:dyDescent="0.2">
      <c r="B60" s="8"/>
      <c r="C60" s="147">
        <f t="shared" si="6"/>
        <v>5.0599999999999987</v>
      </c>
      <c r="D60" s="133" t="s">
        <v>92</v>
      </c>
      <c r="E60" s="133"/>
      <c r="F60" s="133"/>
      <c r="G60" s="133"/>
      <c r="H60" s="231">
        <f t="shared" si="7"/>
        <v>0</v>
      </c>
      <c r="I60" s="8"/>
      <c r="J60" s="8"/>
    </row>
    <row r="61" spans="2:11" x14ac:dyDescent="0.2">
      <c r="B61" s="8"/>
      <c r="C61" s="147">
        <f t="shared" si="6"/>
        <v>5.0699999999999985</v>
      </c>
      <c r="D61" s="133" t="s">
        <v>16</v>
      </c>
      <c r="E61" s="133"/>
      <c r="F61" s="133"/>
      <c r="G61" s="133"/>
      <c r="H61" s="231">
        <f t="shared" si="7"/>
        <v>0</v>
      </c>
      <c r="I61" s="8"/>
      <c r="J61" s="8"/>
    </row>
    <row r="62" spans="2:11" x14ac:dyDescent="0.2">
      <c r="B62" s="8"/>
      <c r="C62" s="147">
        <f t="shared" si="6"/>
        <v>5.0799999999999983</v>
      </c>
      <c r="D62" s="133" t="s">
        <v>184</v>
      </c>
      <c r="E62" s="133"/>
      <c r="F62" s="133"/>
      <c r="G62" s="133"/>
      <c r="H62" s="231">
        <f t="shared" si="7"/>
        <v>0</v>
      </c>
      <c r="I62" s="8"/>
      <c r="J62" s="8"/>
    </row>
    <row r="63" spans="2:11" x14ac:dyDescent="0.2">
      <c r="B63" s="8"/>
      <c r="C63" s="147">
        <f t="shared" si="6"/>
        <v>5.0899999999999981</v>
      </c>
      <c r="D63" s="136" t="s">
        <v>134</v>
      </c>
      <c r="E63" s="136"/>
      <c r="F63" s="136"/>
      <c r="G63" s="136"/>
      <c r="H63" s="231">
        <f t="shared" si="7"/>
        <v>0</v>
      </c>
      <c r="I63" s="8"/>
      <c r="J63" s="8"/>
    </row>
    <row r="64" spans="2:11" x14ac:dyDescent="0.2">
      <c r="B64" s="8"/>
      <c r="C64" s="147">
        <f t="shared" si="6"/>
        <v>5.0999999999999979</v>
      </c>
      <c r="D64" s="136" t="s">
        <v>135</v>
      </c>
      <c r="E64" s="136"/>
      <c r="F64" s="136"/>
      <c r="G64" s="136"/>
      <c r="H64" s="231">
        <f t="shared" si="7"/>
        <v>0</v>
      </c>
      <c r="I64" s="8"/>
      <c r="J64" s="8"/>
    </row>
    <row r="65" spans="2:10" x14ac:dyDescent="0.2">
      <c r="B65" s="8"/>
      <c r="C65" s="147">
        <f t="shared" si="6"/>
        <v>5.1099999999999977</v>
      </c>
      <c r="D65" s="136" t="s">
        <v>17</v>
      </c>
      <c r="E65" s="136"/>
      <c r="F65" s="136"/>
      <c r="G65" s="136"/>
      <c r="H65" s="231">
        <f t="shared" si="7"/>
        <v>0</v>
      </c>
      <c r="I65" s="8"/>
      <c r="J65" s="8"/>
    </row>
    <row r="66" spans="2:10" x14ac:dyDescent="0.2">
      <c r="B66" s="8"/>
      <c r="C66" s="147">
        <f t="shared" si="6"/>
        <v>5.1199999999999974</v>
      </c>
      <c r="D66" s="136" t="s">
        <v>86</v>
      </c>
      <c r="E66" s="136"/>
      <c r="F66" s="136"/>
      <c r="G66" s="136"/>
      <c r="H66" s="231">
        <f t="shared" si="7"/>
        <v>0</v>
      </c>
      <c r="I66" s="8"/>
      <c r="J66" s="8"/>
    </row>
    <row r="67" spans="2:10" ht="13.5" thickBot="1" x14ac:dyDescent="0.25">
      <c r="B67" s="8"/>
      <c r="C67" s="147">
        <f t="shared" si="6"/>
        <v>5.1299999999999972</v>
      </c>
      <c r="D67" s="135" t="s">
        <v>7</v>
      </c>
      <c r="E67" s="135"/>
      <c r="F67" s="135"/>
      <c r="G67" s="135"/>
      <c r="H67" s="231">
        <f t="shared" si="7"/>
        <v>0</v>
      </c>
      <c r="I67" s="8"/>
      <c r="J67" s="8"/>
    </row>
    <row r="68" spans="2:10" ht="13.5" thickBot="1" x14ac:dyDescent="0.25">
      <c r="B68" s="12"/>
      <c r="C68" s="283" t="s">
        <v>15</v>
      </c>
      <c r="D68" s="284"/>
      <c r="E68" s="284"/>
      <c r="F68" s="284"/>
      <c r="G68" s="285"/>
      <c r="H68" s="232">
        <f>SUM(H55:H67)</f>
        <v>0</v>
      </c>
      <c r="I68" s="12"/>
      <c r="J68" s="12"/>
    </row>
    <row r="69" spans="2:10" ht="13.5" thickBot="1" x14ac:dyDescent="0.25">
      <c r="B69" s="12"/>
      <c r="C69" s="263" t="s">
        <v>21</v>
      </c>
      <c r="D69" s="264"/>
      <c r="E69" s="264"/>
      <c r="F69" s="264"/>
      <c r="G69" s="265"/>
      <c r="H69" s="233">
        <f>+H18+H26+H40+H53+H68</f>
        <v>0</v>
      </c>
      <c r="I69" s="12"/>
      <c r="J69" s="12"/>
    </row>
    <row r="70" spans="2:10" ht="6.75" customHeight="1" thickBot="1" x14ac:dyDescent="0.25">
      <c r="B70" s="8"/>
      <c r="C70" s="137"/>
      <c r="D70" s="8"/>
      <c r="E70" s="8"/>
      <c r="F70" s="8"/>
      <c r="G70" s="8"/>
      <c r="H70" s="227"/>
      <c r="I70" s="8"/>
      <c r="J70" s="8"/>
    </row>
    <row r="71" spans="2:10" x14ac:dyDescent="0.2">
      <c r="B71" s="8"/>
      <c r="C71" s="266" t="s">
        <v>185</v>
      </c>
      <c r="D71" s="267"/>
      <c r="E71" s="267"/>
      <c r="F71" s="267"/>
      <c r="G71" s="267"/>
      <c r="H71" s="268"/>
      <c r="I71" s="8"/>
      <c r="J71" s="8"/>
    </row>
    <row r="72" spans="2:10" ht="13.5" thickBot="1" x14ac:dyDescent="0.25">
      <c r="B72" s="138"/>
      <c r="C72" s="173" t="s">
        <v>179</v>
      </c>
      <c r="D72" s="271" t="s">
        <v>5</v>
      </c>
      <c r="E72" s="272"/>
      <c r="F72" s="272"/>
      <c r="G72" s="273"/>
      <c r="H72" s="228" t="s">
        <v>6</v>
      </c>
      <c r="I72" s="138"/>
      <c r="J72" s="138"/>
    </row>
    <row r="73" spans="2:10" x14ac:dyDescent="0.2">
      <c r="B73" s="12"/>
      <c r="C73" s="139">
        <v>6</v>
      </c>
      <c r="D73" s="274" t="s">
        <v>174</v>
      </c>
      <c r="E73" s="275"/>
      <c r="F73" s="275"/>
      <c r="G73" s="276"/>
      <c r="H73" s="234">
        <f>+H69</f>
        <v>0</v>
      </c>
      <c r="I73" s="12"/>
      <c r="J73" s="12"/>
    </row>
    <row r="74" spans="2:10" x14ac:dyDescent="0.2">
      <c r="B74" s="12"/>
      <c r="C74" s="140">
        <v>7</v>
      </c>
      <c r="D74" s="277" t="s">
        <v>18</v>
      </c>
      <c r="E74" s="278"/>
      <c r="F74" s="278"/>
      <c r="G74" s="279"/>
      <c r="H74" s="235"/>
      <c r="I74" s="12"/>
      <c r="J74" s="12"/>
    </row>
    <row r="75" spans="2:10" ht="13.5" thickBot="1" x14ac:dyDescent="0.25">
      <c r="B75" s="12"/>
      <c r="C75" s="141">
        <v>8</v>
      </c>
      <c r="D75" s="280" t="s">
        <v>19</v>
      </c>
      <c r="E75" s="281"/>
      <c r="F75" s="281"/>
      <c r="G75" s="282"/>
      <c r="H75" s="236"/>
      <c r="I75" s="12"/>
      <c r="J75" s="12"/>
    </row>
    <row r="76" spans="2:10" ht="13.5" thickBot="1" x14ac:dyDescent="0.25">
      <c r="B76" s="12"/>
      <c r="C76" s="269" t="s">
        <v>175</v>
      </c>
      <c r="D76" s="270"/>
      <c r="E76" s="270"/>
      <c r="F76" s="270"/>
      <c r="G76" s="270"/>
      <c r="H76" s="237">
        <f>SUM(H73:H75)</f>
        <v>0</v>
      </c>
      <c r="I76" s="12"/>
      <c r="J76" s="12"/>
    </row>
    <row r="77" spans="2:10" x14ac:dyDescent="0.2">
      <c r="B77" s="8"/>
      <c r="C77" s="137"/>
      <c r="D77" s="8"/>
      <c r="E77" s="8"/>
      <c r="F77" s="8"/>
      <c r="G77" s="8"/>
      <c r="H77" s="227"/>
      <c r="I77" s="8"/>
      <c r="J77" s="8"/>
    </row>
    <row r="78" spans="2:10" s="61" customFormat="1" x14ac:dyDescent="0.2">
      <c r="C78" s="142"/>
      <c r="H78" s="229"/>
    </row>
  </sheetData>
  <mergeCells count="14">
    <mergeCell ref="C8:H8"/>
    <mergeCell ref="C69:G69"/>
    <mergeCell ref="C71:H71"/>
    <mergeCell ref="C76:G76"/>
    <mergeCell ref="D72:G72"/>
    <mergeCell ref="D73:G73"/>
    <mergeCell ref="D74:G74"/>
    <mergeCell ref="D75:G75"/>
    <mergeCell ref="C68:G68"/>
    <mergeCell ref="C12:H12"/>
    <mergeCell ref="C18:G18"/>
    <mergeCell ref="C26:G26"/>
    <mergeCell ref="C40:G40"/>
    <mergeCell ref="C53:G53"/>
  </mergeCells>
  <phoneticPr fontId="11" type="noConversion"/>
  <pageMargins left="0.75" right="0.75" top="1" bottom="1" header="0" footer="0"/>
  <pageSetup scale="84" orientation="portrait" r:id="rId1"/>
  <headerFooter alignWithMargins="0"/>
  <rowBreaks count="1" manualBreakCount="1">
    <brk id="52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H34"/>
  <sheetViews>
    <sheetView showGridLines="0" view="pageBreakPreview" zoomScale="90" zoomScaleNormal="75" zoomScaleSheetLayoutView="90" workbookViewId="0">
      <selection activeCell="C9" sqref="C9"/>
    </sheetView>
  </sheetViews>
  <sheetFormatPr baseColWidth="10" defaultRowHeight="15" x14ac:dyDescent="0.2"/>
  <cols>
    <col min="1" max="1" width="2.140625" customWidth="1"/>
    <col min="2" max="2" width="1.7109375" customWidth="1"/>
    <col min="3" max="3" width="57.140625" customWidth="1"/>
    <col min="4" max="4" width="15.85546875" customWidth="1"/>
    <col min="5" max="5" width="15.85546875" style="1" customWidth="1"/>
    <col min="7" max="7" width="1.7109375" customWidth="1"/>
    <col min="8" max="8" width="1.85546875" customWidth="1"/>
  </cols>
  <sheetData>
    <row r="1" spans="2:8" s="9" customFormat="1" ht="18.75" customHeight="1" x14ac:dyDescent="0.4">
      <c r="B1" s="9" t="s">
        <v>154</v>
      </c>
    </row>
    <row r="2" spans="2:8" s="4" customFormat="1" ht="15" customHeight="1" x14ac:dyDescent="0.3">
      <c r="B2" s="81" t="s">
        <v>148</v>
      </c>
      <c r="C2" s="81"/>
      <c r="H2" s="72"/>
    </row>
    <row r="3" spans="2:8" s="2" customFormat="1" ht="12" customHeight="1" x14ac:dyDescent="0.2">
      <c r="B3" s="2" t="str">
        <f>+'5.12 ANALISIS UNITARIOS'!B3</f>
        <v>OBRA: INSTITUCIÓN EDUCATIVA LA LEONA</v>
      </c>
    </row>
    <row r="4" spans="2:8" s="2" customFormat="1" ht="12" customHeight="1" x14ac:dyDescent="0.2">
      <c r="B4" s="2" t="s">
        <v>93</v>
      </c>
    </row>
    <row r="5" spans="2:8" s="2" customFormat="1" ht="12" customHeight="1" x14ac:dyDescent="0.2">
      <c r="B5" s="2" t="s">
        <v>186</v>
      </c>
    </row>
    <row r="6" spans="2:8" s="2" customFormat="1" ht="6.95" customHeight="1" thickBot="1" x14ac:dyDescent="0.25"/>
    <row r="7" spans="2:8" s="2" customFormat="1" ht="6.95" customHeight="1" thickTop="1" x14ac:dyDescent="0.2">
      <c r="B7" s="18"/>
      <c r="C7" s="19"/>
      <c r="D7" s="19"/>
      <c r="E7" s="19"/>
      <c r="F7" s="19"/>
      <c r="G7" s="20"/>
    </row>
    <row r="8" spans="2:8" s="2" customFormat="1" ht="28.5" customHeight="1" x14ac:dyDescent="0.2">
      <c r="B8" s="21"/>
      <c r="C8" s="289" t="str">
        <f>+'5.13 DESCOMPOSICION DEL A.I.U'!C8</f>
        <v xml:space="preserve">OBJETO DE LA OFERTA: FABRICACIÓN, SUMINISTRO E INSTALACIÓN DE MOBILIARIO ESCOLAR DEL PROYECTO INSTITUCIÓN EDUCATIVA LA LEONA </v>
      </c>
      <c r="D8" s="290"/>
      <c r="E8" s="290"/>
      <c r="F8" s="291"/>
      <c r="G8" s="22"/>
    </row>
    <row r="9" spans="2:8" s="2" customFormat="1" ht="12" customHeight="1" x14ac:dyDescent="0.2">
      <c r="B9" s="21"/>
      <c r="C9" s="23" t="s">
        <v>94</v>
      </c>
      <c r="D9" s="5"/>
      <c r="E9" s="5"/>
      <c r="F9" s="6"/>
      <c r="G9" s="22"/>
    </row>
    <row r="10" spans="2:8" s="2" customFormat="1" ht="12" customHeight="1" x14ac:dyDescent="0.2">
      <c r="B10" s="21"/>
      <c r="C10" s="24" t="s">
        <v>95</v>
      </c>
      <c r="D10" s="10"/>
      <c r="E10" s="10"/>
      <c r="F10" s="11"/>
      <c r="G10" s="22"/>
    </row>
    <row r="11" spans="2:8" s="27" customFormat="1" ht="9.9499999999999993" customHeight="1" x14ac:dyDescent="0.25">
      <c r="B11" s="25"/>
      <c r="C11" s="17"/>
      <c r="D11" s="17"/>
      <c r="E11" s="17"/>
      <c r="F11" s="17"/>
      <c r="G11" s="26"/>
    </row>
    <row r="12" spans="2:8" s="2" customFormat="1" ht="15" customHeight="1" thickBot="1" x14ac:dyDescent="0.25">
      <c r="B12" s="21"/>
      <c r="C12" s="172" t="s">
        <v>187</v>
      </c>
      <c r="D12" s="172" t="s">
        <v>22</v>
      </c>
      <c r="E12" s="172" t="s">
        <v>6</v>
      </c>
      <c r="F12" s="172" t="s">
        <v>23</v>
      </c>
      <c r="G12" s="22"/>
    </row>
    <row r="13" spans="2:8" ht="15.75" thickTop="1" x14ac:dyDescent="0.2">
      <c r="B13" s="28"/>
      <c r="C13" s="29"/>
      <c r="D13" s="29"/>
      <c r="E13" s="30"/>
      <c r="F13" s="31"/>
      <c r="G13" s="32"/>
    </row>
    <row r="14" spans="2:8" x14ac:dyDescent="0.2">
      <c r="B14" s="28"/>
      <c r="C14" s="33"/>
      <c r="D14" s="33"/>
      <c r="E14" s="34"/>
      <c r="F14" s="35"/>
      <c r="G14" s="32"/>
    </row>
    <row r="15" spans="2:8" x14ac:dyDescent="0.2">
      <c r="B15" s="28"/>
      <c r="C15" s="33"/>
      <c r="D15" s="33"/>
      <c r="E15" s="34"/>
      <c r="F15" s="35"/>
      <c r="G15" s="32"/>
    </row>
    <row r="16" spans="2:8" x14ac:dyDescent="0.2">
      <c r="B16" s="28"/>
      <c r="C16" s="33"/>
      <c r="D16" s="33"/>
      <c r="E16" s="34"/>
      <c r="F16" s="35"/>
      <c r="G16" s="32"/>
    </row>
    <row r="17" spans="2:7" x14ac:dyDescent="0.2">
      <c r="B17" s="28"/>
      <c r="C17" s="33"/>
      <c r="D17" s="33"/>
      <c r="E17" s="34"/>
      <c r="F17" s="35"/>
      <c r="G17" s="32"/>
    </row>
    <row r="18" spans="2:7" x14ac:dyDescent="0.2">
      <c r="B18" s="28"/>
      <c r="C18" s="33"/>
      <c r="D18" s="33"/>
      <c r="E18" s="34"/>
      <c r="F18" s="35"/>
      <c r="G18" s="32"/>
    </row>
    <row r="19" spans="2:7" x14ac:dyDescent="0.2">
      <c r="B19" s="28"/>
      <c r="C19" s="33"/>
      <c r="D19" s="33"/>
      <c r="E19" s="34"/>
      <c r="F19" s="35"/>
      <c r="G19" s="32"/>
    </row>
    <row r="20" spans="2:7" x14ac:dyDescent="0.2">
      <c r="B20" s="28"/>
      <c r="C20" s="33"/>
      <c r="D20" s="33"/>
      <c r="E20" s="34"/>
      <c r="F20" s="35"/>
      <c r="G20" s="32"/>
    </row>
    <row r="21" spans="2:7" x14ac:dyDescent="0.2">
      <c r="B21" s="28"/>
      <c r="C21" s="33"/>
      <c r="D21" s="33"/>
      <c r="E21" s="34"/>
      <c r="F21" s="35"/>
      <c r="G21" s="32"/>
    </row>
    <row r="22" spans="2:7" x14ac:dyDescent="0.2">
      <c r="B22" s="28"/>
      <c r="C22" s="33"/>
      <c r="D22" s="33"/>
      <c r="E22" s="34"/>
      <c r="F22" s="35"/>
      <c r="G22" s="32"/>
    </row>
    <row r="23" spans="2:7" x14ac:dyDescent="0.2">
      <c r="B23" s="28"/>
      <c r="C23" s="33"/>
      <c r="D23" s="33"/>
      <c r="E23" s="34"/>
      <c r="F23" s="35"/>
      <c r="G23" s="32"/>
    </row>
    <row r="24" spans="2:7" x14ac:dyDescent="0.2">
      <c r="B24" s="28"/>
      <c r="C24" s="33"/>
      <c r="D24" s="33"/>
      <c r="E24" s="34"/>
      <c r="F24" s="35"/>
      <c r="G24" s="32"/>
    </row>
    <row r="25" spans="2:7" x14ac:dyDescent="0.2">
      <c r="B25" s="28"/>
      <c r="C25" s="33"/>
      <c r="D25" s="33"/>
      <c r="E25" s="34"/>
      <c r="F25" s="35"/>
      <c r="G25" s="32"/>
    </row>
    <row r="26" spans="2:7" x14ac:dyDescent="0.2">
      <c r="B26" s="28"/>
      <c r="C26" s="33"/>
      <c r="D26" s="33"/>
      <c r="E26" s="34"/>
      <c r="F26" s="35"/>
      <c r="G26" s="32"/>
    </row>
    <row r="27" spans="2:7" x14ac:dyDescent="0.2">
      <c r="B27" s="28"/>
      <c r="C27" s="33"/>
      <c r="D27" s="33"/>
      <c r="E27" s="34"/>
      <c r="F27" s="35"/>
      <c r="G27" s="32"/>
    </row>
    <row r="28" spans="2:7" x14ac:dyDescent="0.2">
      <c r="B28" s="28"/>
      <c r="C28" s="33"/>
      <c r="D28" s="33"/>
      <c r="E28" s="34"/>
      <c r="F28" s="35"/>
      <c r="G28" s="32"/>
    </row>
    <row r="29" spans="2:7" x14ac:dyDescent="0.2">
      <c r="B29" s="28"/>
      <c r="C29" s="33"/>
      <c r="D29" s="33"/>
      <c r="E29" s="34"/>
      <c r="F29" s="35"/>
      <c r="G29" s="32"/>
    </row>
    <row r="30" spans="2:7" x14ac:dyDescent="0.2">
      <c r="B30" s="28"/>
      <c r="C30" s="33"/>
      <c r="D30" s="33"/>
      <c r="E30" s="34"/>
      <c r="F30" s="35"/>
      <c r="G30" s="32"/>
    </row>
    <row r="31" spans="2:7" ht="15.75" thickBot="1" x14ac:dyDescent="0.25">
      <c r="B31" s="28"/>
      <c r="C31" s="36"/>
      <c r="D31" s="36"/>
      <c r="E31" s="37"/>
      <c r="F31" s="38"/>
      <c r="G31" s="32"/>
    </row>
    <row r="32" spans="2:7" s="2" customFormat="1" ht="15" customHeight="1" thickTop="1" thickBot="1" x14ac:dyDescent="0.25">
      <c r="B32" s="21"/>
      <c r="C32" s="172" t="s">
        <v>24</v>
      </c>
      <c r="D32" s="172"/>
      <c r="E32" s="172"/>
      <c r="F32" s="181">
        <v>1</v>
      </c>
      <c r="G32" s="22"/>
    </row>
    <row r="33" spans="2:7" ht="6.95" customHeight="1" thickBot="1" x14ac:dyDescent="0.25">
      <c r="B33" s="39"/>
      <c r="C33" s="40"/>
      <c r="D33" s="40"/>
      <c r="E33" s="41"/>
      <c r="F33" s="40"/>
      <c r="G33" s="42"/>
    </row>
    <row r="34" spans="2:7" ht="15.75" thickTop="1" x14ac:dyDescent="0.2"/>
  </sheetData>
  <mergeCells count="1">
    <mergeCell ref="C8:F8"/>
  </mergeCells>
  <phoneticPr fontId="11" type="noConversion"/>
  <printOptions horizontalCentered="1" verticalCentered="1"/>
  <pageMargins left="0.25196850393700793" right="0.19685039370078741" top="0.70866141732283472" bottom="0.78740157480314965" header="0.70866141732283472" footer="0.62992125984251968"/>
  <pageSetup orientation="landscape" r:id="rId1"/>
  <headerFooter alignWithMargins="0">
    <oddFooter>&amp;L&amp;"Arial,Cursiva"&amp;7Paycnet/lar/Organización/Calidad-ISO 9000/Formatos para Registros/Control General/Procesos para Selección de Propuestas/&amp;F&amp;R&amp;"Arial,Cursiva"&amp;7ING-R304 - 01-00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2"/>
  <sheetViews>
    <sheetView showGridLines="0" view="pageBreakPreview" zoomScale="90" zoomScaleNormal="75" zoomScaleSheetLayoutView="90" workbookViewId="0">
      <selection activeCell="B9" sqref="B9"/>
    </sheetView>
  </sheetViews>
  <sheetFormatPr baseColWidth="10" defaultRowHeight="15" x14ac:dyDescent="0.2"/>
  <cols>
    <col min="1" max="1" width="1.7109375" customWidth="1"/>
    <col min="2" max="2" width="14.140625" customWidth="1"/>
    <col min="3" max="3" width="13.42578125" bestFit="1" customWidth="1"/>
    <col min="4" max="4" width="15.140625" bestFit="1" customWidth="1"/>
    <col min="5" max="5" width="17.28515625" style="1" bestFit="1" customWidth="1"/>
    <col min="6" max="7" width="22.140625" customWidth="1"/>
    <col min="8" max="8" width="1.7109375" customWidth="1"/>
    <col min="257" max="257" width="1.7109375" customWidth="1"/>
    <col min="258" max="258" width="14.140625" customWidth="1"/>
    <col min="259" max="259" width="13.42578125" bestFit="1" customWidth="1"/>
    <col min="260" max="260" width="15.140625" bestFit="1" customWidth="1"/>
    <col min="261" max="261" width="17.28515625" bestFit="1" customWidth="1"/>
    <col min="262" max="263" width="22.140625" customWidth="1"/>
    <col min="264" max="264" width="1.7109375" customWidth="1"/>
    <col min="513" max="513" width="1.7109375" customWidth="1"/>
    <col min="514" max="514" width="14.140625" customWidth="1"/>
    <col min="515" max="515" width="13.42578125" bestFit="1" customWidth="1"/>
    <col min="516" max="516" width="15.140625" bestFit="1" customWidth="1"/>
    <col min="517" max="517" width="17.28515625" bestFit="1" customWidth="1"/>
    <col min="518" max="519" width="22.140625" customWidth="1"/>
    <col min="520" max="520" width="1.7109375" customWidth="1"/>
    <col min="769" max="769" width="1.7109375" customWidth="1"/>
    <col min="770" max="770" width="14.140625" customWidth="1"/>
    <col min="771" max="771" width="13.42578125" bestFit="1" customWidth="1"/>
    <col min="772" max="772" width="15.140625" bestFit="1" customWidth="1"/>
    <col min="773" max="773" width="17.28515625" bestFit="1" customWidth="1"/>
    <col min="774" max="775" width="22.140625" customWidth="1"/>
    <col min="776" max="776" width="1.7109375" customWidth="1"/>
    <col min="1025" max="1025" width="1.7109375" customWidth="1"/>
    <col min="1026" max="1026" width="14.140625" customWidth="1"/>
    <col min="1027" max="1027" width="13.42578125" bestFit="1" customWidth="1"/>
    <col min="1028" max="1028" width="15.140625" bestFit="1" customWidth="1"/>
    <col min="1029" max="1029" width="17.28515625" bestFit="1" customWidth="1"/>
    <col min="1030" max="1031" width="22.140625" customWidth="1"/>
    <col min="1032" max="1032" width="1.7109375" customWidth="1"/>
    <col min="1281" max="1281" width="1.7109375" customWidth="1"/>
    <col min="1282" max="1282" width="14.140625" customWidth="1"/>
    <col min="1283" max="1283" width="13.42578125" bestFit="1" customWidth="1"/>
    <col min="1284" max="1284" width="15.140625" bestFit="1" customWidth="1"/>
    <col min="1285" max="1285" width="17.28515625" bestFit="1" customWidth="1"/>
    <col min="1286" max="1287" width="22.140625" customWidth="1"/>
    <col min="1288" max="1288" width="1.7109375" customWidth="1"/>
    <col min="1537" max="1537" width="1.7109375" customWidth="1"/>
    <col min="1538" max="1538" width="14.140625" customWidth="1"/>
    <col min="1539" max="1539" width="13.42578125" bestFit="1" customWidth="1"/>
    <col min="1540" max="1540" width="15.140625" bestFit="1" customWidth="1"/>
    <col min="1541" max="1541" width="17.28515625" bestFit="1" customWidth="1"/>
    <col min="1542" max="1543" width="22.140625" customWidth="1"/>
    <col min="1544" max="1544" width="1.7109375" customWidth="1"/>
    <col min="1793" max="1793" width="1.7109375" customWidth="1"/>
    <col min="1794" max="1794" width="14.140625" customWidth="1"/>
    <col min="1795" max="1795" width="13.42578125" bestFit="1" customWidth="1"/>
    <col min="1796" max="1796" width="15.140625" bestFit="1" customWidth="1"/>
    <col min="1797" max="1797" width="17.28515625" bestFit="1" customWidth="1"/>
    <col min="1798" max="1799" width="22.140625" customWidth="1"/>
    <col min="1800" max="1800" width="1.7109375" customWidth="1"/>
    <col min="2049" max="2049" width="1.7109375" customWidth="1"/>
    <col min="2050" max="2050" width="14.140625" customWidth="1"/>
    <col min="2051" max="2051" width="13.42578125" bestFit="1" customWidth="1"/>
    <col min="2052" max="2052" width="15.140625" bestFit="1" customWidth="1"/>
    <col min="2053" max="2053" width="17.28515625" bestFit="1" customWidth="1"/>
    <col min="2054" max="2055" width="22.140625" customWidth="1"/>
    <col min="2056" max="2056" width="1.7109375" customWidth="1"/>
    <col min="2305" max="2305" width="1.7109375" customWidth="1"/>
    <col min="2306" max="2306" width="14.140625" customWidth="1"/>
    <col min="2307" max="2307" width="13.42578125" bestFit="1" customWidth="1"/>
    <col min="2308" max="2308" width="15.140625" bestFit="1" customWidth="1"/>
    <col min="2309" max="2309" width="17.28515625" bestFit="1" customWidth="1"/>
    <col min="2310" max="2311" width="22.140625" customWidth="1"/>
    <col min="2312" max="2312" width="1.7109375" customWidth="1"/>
    <col min="2561" max="2561" width="1.7109375" customWidth="1"/>
    <col min="2562" max="2562" width="14.140625" customWidth="1"/>
    <col min="2563" max="2563" width="13.42578125" bestFit="1" customWidth="1"/>
    <col min="2564" max="2564" width="15.140625" bestFit="1" customWidth="1"/>
    <col min="2565" max="2565" width="17.28515625" bestFit="1" customWidth="1"/>
    <col min="2566" max="2567" width="22.140625" customWidth="1"/>
    <col min="2568" max="2568" width="1.7109375" customWidth="1"/>
    <col min="2817" max="2817" width="1.7109375" customWidth="1"/>
    <col min="2818" max="2818" width="14.140625" customWidth="1"/>
    <col min="2819" max="2819" width="13.42578125" bestFit="1" customWidth="1"/>
    <col min="2820" max="2820" width="15.140625" bestFit="1" customWidth="1"/>
    <col min="2821" max="2821" width="17.28515625" bestFit="1" customWidth="1"/>
    <col min="2822" max="2823" width="22.140625" customWidth="1"/>
    <col min="2824" max="2824" width="1.7109375" customWidth="1"/>
    <col min="3073" max="3073" width="1.7109375" customWidth="1"/>
    <col min="3074" max="3074" width="14.140625" customWidth="1"/>
    <col min="3075" max="3075" width="13.42578125" bestFit="1" customWidth="1"/>
    <col min="3076" max="3076" width="15.140625" bestFit="1" customWidth="1"/>
    <col min="3077" max="3077" width="17.28515625" bestFit="1" customWidth="1"/>
    <col min="3078" max="3079" width="22.140625" customWidth="1"/>
    <col min="3080" max="3080" width="1.7109375" customWidth="1"/>
    <col min="3329" max="3329" width="1.7109375" customWidth="1"/>
    <col min="3330" max="3330" width="14.140625" customWidth="1"/>
    <col min="3331" max="3331" width="13.42578125" bestFit="1" customWidth="1"/>
    <col min="3332" max="3332" width="15.140625" bestFit="1" customWidth="1"/>
    <col min="3333" max="3333" width="17.28515625" bestFit="1" customWidth="1"/>
    <col min="3334" max="3335" width="22.140625" customWidth="1"/>
    <col min="3336" max="3336" width="1.7109375" customWidth="1"/>
    <col min="3585" max="3585" width="1.7109375" customWidth="1"/>
    <col min="3586" max="3586" width="14.140625" customWidth="1"/>
    <col min="3587" max="3587" width="13.42578125" bestFit="1" customWidth="1"/>
    <col min="3588" max="3588" width="15.140625" bestFit="1" customWidth="1"/>
    <col min="3589" max="3589" width="17.28515625" bestFit="1" customWidth="1"/>
    <col min="3590" max="3591" width="22.140625" customWidth="1"/>
    <col min="3592" max="3592" width="1.7109375" customWidth="1"/>
    <col min="3841" max="3841" width="1.7109375" customWidth="1"/>
    <col min="3842" max="3842" width="14.140625" customWidth="1"/>
    <col min="3843" max="3843" width="13.42578125" bestFit="1" customWidth="1"/>
    <col min="3844" max="3844" width="15.140625" bestFit="1" customWidth="1"/>
    <col min="3845" max="3845" width="17.28515625" bestFit="1" customWidth="1"/>
    <col min="3846" max="3847" width="22.140625" customWidth="1"/>
    <col min="3848" max="3848" width="1.7109375" customWidth="1"/>
    <col min="4097" max="4097" width="1.7109375" customWidth="1"/>
    <col min="4098" max="4098" width="14.140625" customWidth="1"/>
    <col min="4099" max="4099" width="13.42578125" bestFit="1" customWidth="1"/>
    <col min="4100" max="4100" width="15.140625" bestFit="1" customWidth="1"/>
    <col min="4101" max="4101" width="17.28515625" bestFit="1" customWidth="1"/>
    <col min="4102" max="4103" width="22.140625" customWidth="1"/>
    <col min="4104" max="4104" width="1.7109375" customWidth="1"/>
    <col min="4353" max="4353" width="1.7109375" customWidth="1"/>
    <col min="4354" max="4354" width="14.140625" customWidth="1"/>
    <col min="4355" max="4355" width="13.42578125" bestFit="1" customWidth="1"/>
    <col min="4356" max="4356" width="15.140625" bestFit="1" customWidth="1"/>
    <col min="4357" max="4357" width="17.28515625" bestFit="1" customWidth="1"/>
    <col min="4358" max="4359" width="22.140625" customWidth="1"/>
    <col min="4360" max="4360" width="1.7109375" customWidth="1"/>
    <col min="4609" max="4609" width="1.7109375" customWidth="1"/>
    <col min="4610" max="4610" width="14.140625" customWidth="1"/>
    <col min="4611" max="4611" width="13.42578125" bestFit="1" customWidth="1"/>
    <col min="4612" max="4612" width="15.140625" bestFit="1" customWidth="1"/>
    <col min="4613" max="4613" width="17.28515625" bestFit="1" customWidth="1"/>
    <col min="4614" max="4615" width="22.140625" customWidth="1"/>
    <col min="4616" max="4616" width="1.7109375" customWidth="1"/>
    <col min="4865" max="4865" width="1.7109375" customWidth="1"/>
    <col min="4866" max="4866" width="14.140625" customWidth="1"/>
    <col min="4867" max="4867" width="13.42578125" bestFit="1" customWidth="1"/>
    <col min="4868" max="4868" width="15.140625" bestFit="1" customWidth="1"/>
    <col min="4869" max="4869" width="17.28515625" bestFit="1" customWidth="1"/>
    <col min="4870" max="4871" width="22.140625" customWidth="1"/>
    <col min="4872" max="4872" width="1.7109375" customWidth="1"/>
    <col min="5121" max="5121" width="1.7109375" customWidth="1"/>
    <col min="5122" max="5122" width="14.140625" customWidth="1"/>
    <col min="5123" max="5123" width="13.42578125" bestFit="1" customWidth="1"/>
    <col min="5124" max="5124" width="15.140625" bestFit="1" customWidth="1"/>
    <col min="5125" max="5125" width="17.28515625" bestFit="1" customWidth="1"/>
    <col min="5126" max="5127" width="22.140625" customWidth="1"/>
    <col min="5128" max="5128" width="1.7109375" customWidth="1"/>
    <col min="5377" max="5377" width="1.7109375" customWidth="1"/>
    <col min="5378" max="5378" width="14.140625" customWidth="1"/>
    <col min="5379" max="5379" width="13.42578125" bestFit="1" customWidth="1"/>
    <col min="5380" max="5380" width="15.140625" bestFit="1" customWidth="1"/>
    <col min="5381" max="5381" width="17.28515625" bestFit="1" customWidth="1"/>
    <col min="5382" max="5383" width="22.140625" customWidth="1"/>
    <col min="5384" max="5384" width="1.7109375" customWidth="1"/>
    <col min="5633" max="5633" width="1.7109375" customWidth="1"/>
    <col min="5634" max="5634" width="14.140625" customWidth="1"/>
    <col min="5635" max="5635" width="13.42578125" bestFit="1" customWidth="1"/>
    <col min="5636" max="5636" width="15.140625" bestFit="1" customWidth="1"/>
    <col min="5637" max="5637" width="17.28515625" bestFit="1" customWidth="1"/>
    <col min="5638" max="5639" width="22.140625" customWidth="1"/>
    <col min="5640" max="5640" width="1.7109375" customWidth="1"/>
    <col min="5889" max="5889" width="1.7109375" customWidth="1"/>
    <col min="5890" max="5890" width="14.140625" customWidth="1"/>
    <col min="5891" max="5891" width="13.42578125" bestFit="1" customWidth="1"/>
    <col min="5892" max="5892" width="15.140625" bestFit="1" customWidth="1"/>
    <col min="5893" max="5893" width="17.28515625" bestFit="1" customWidth="1"/>
    <col min="5894" max="5895" width="22.140625" customWidth="1"/>
    <col min="5896" max="5896" width="1.7109375" customWidth="1"/>
    <col min="6145" max="6145" width="1.7109375" customWidth="1"/>
    <col min="6146" max="6146" width="14.140625" customWidth="1"/>
    <col min="6147" max="6147" width="13.42578125" bestFit="1" customWidth="1"/>
    <col min="6148" max="6148" width="15.140625" bestFit="1" customWidth="1"/>
    <col min="6149" max="6149" width="17.28515625" bestFit="1" customWidth="1"/>
    <col min="6150" max="6151" width="22.140625" customWidth="1"/>
    <col min="6152" max="6152" width="1.7109375" customWidth="1"/>
    <col min="6401" max="6401" width="1.7109375" customWidth="1"/>
    <col min="6402" max="6402" width="14.140625" customWidth="1"/>
    <col min="6403" max="6403" width="13.42578125" bestFit="1" customWidth="1"/>
    <col min="6404" max="6404" width="15.140625" bestFit="1" customWidth="1"/>
    <col min="6405" max="6405" width="17.28515625" bestFit="1" customWidth="1"/>
    <col min="6406" max="6407" width="22.140625" customWidth="1"/>
    <col min="6408" max="6408" width="1.7109375" customWidth="1"/>
    <col min="6657" max="6657" width="1.7109375" customWidth="1"/>
    <col min="6658" max="6658" width="14.140625" customWidth="1"/>
    <col min="6659" max="6659" width="13.42578125" bestFit="1" customWidth="1"/>
    <col min="6660" max="6660" width="15.140625" bestFit="1" customWidth="1"/>
    <col min="6661" max="6661" width="17.28515625" bestFit="1" customWidth="1"/>
    <col min="6662" max="6663" width="22.140625" customWidth="1"/>
    <col min="6664" max="6664" width="1.7109375" customWidth="1"/>
    <col min="6913" max="6913" width="1.7109375" customWidth="1"/>
    <col min="6914" max="6914" width="14.140625" customWidth="1"/>
    <col min="6915" max="6915" width="13.42578125" bestFit="1" customWidth="1"/>
    <col min="6916" max="6916" width="15.140625" bestFit="1" customWidth="1"/>
    <col min="6917" max="6917" width="17.28515625" bestFit="1" customWidth="1"/>
    <col min="6918" max="6919" width="22.140625" customWidth="1"/>
    <col min="6920" max="6920" width="1.7109375" customWidth="1"/>
    <col min="7169" max="7169" width="1.7109375" customWidth="1"/>
    <col min="7170" max="7170" width="14.140625" customWidth="1"/>
    <col min="7171" max="7171" width="13.42578125" bestFit="1" customWidth="1"/>
    <col min="7172" max="7172" width="15.140625" bestFit="1" customWidth="1"/>
    <col min="7173" max="7173" width="17.28515625" bestFit="1" customWidth="1"/>
    <col min="7174" max="7175" width="22.140625" customWidth="1"/>
    <col min="7176" max="7176" width="1.7109375" customWidth="1"/>
    <col min="7425" max="7425" width="1.7109375" customWidth="1"/>
    <col min="7426" max="7426" width="14.140625" customWidth="1"/>
    <col min="7427" max="7427" width="13.42578125" bestFit="1" customWidth="1"/>
    <col min="7428" max="7428" width="15.140625" bestFit="1" customWidth="1"/>
    <col min="7429" max="7429" width="17.28515625" bestFit="1" customWidth="1"/>
    <col min="7430" max="7431" width="22.140625" customWidth="1"/>
    <col min="7432" max="7432" width="1.7109375" customWidth="1"/>
    <col min="7681" max="7681" width="1.7109375" customWidth="1"/>
    <col min="7682" max="7682" width="14.140625" customWidth="1"/>
    <col min="7683" max="7683" width="13.42578125" bestFit="1" customWidth="1"/>
    <col min="7684" max="7684" width="15.140625" bestFit="1" customWidth="1"/>
    <col min="7685" max="7685" width="17.28515625" bestFit="1" customWidth="1"/>
    <col min="7686" max="7687" width="22.140625" customWidth="1"/>
    <col min="7688" max="7688" width="1.7109375" customWidth="1"/>
    <col min="7937" max="7937" width="1.7109375" customWidth="1"/>
    <col min="7938" max="7938" width="14.140625" customWidth="1"/>
    <col min="7939" max="7939" width="13.42578125" bestFit="1" customWidth="1"/>
    <col min="7940" max="7940" width="15.140625" bestFit="1" customWidth="1"/>
    <col min="7941" max="7941" width="17.28515625" bestFit="1" customWidth="1"/>
    <col min="7942" max="7943" width="22.140625" customWidth="1"/>
    <col min="7944" max="7944" width="1.7109375" customWidth="1"/>
    <col min="8193" max="8193" width="1.7109375" customWidth="1"/>
    <col min="8194" max="8194" width="14.140625" customWidth="1"/>
    <col min="8195" max="8195" width="13.42578125" bestFit="1" customWidth="1"/>
    <col min="8196" max="8196" width="15.140625" bestFit="1" customWidth="1"/>
    <col min="8197" max="8197" width="17.28515625" bestFit="1" customWidth="1"/>
    <col min="8198" max="8199" width="22.140625" customWidth="1"/>
    <col min="8200" max="8200" width="1.7109375" customWidth="1"/>
    <col min="8449" max="8449" width="1.7109375" customWidth="1"/>
    <col min="8450" max="8450" width="14.140625" customWidth="1"/>
    <col min="8451" max="8451" width="13.42578125" bestFit="1" customWidth="1"/>
    <col min="8452" max="8452" width="15.140625" bestFit="1" customWidth="1"/>
    <col min="8453" max="8453" width="17.28515625" bestFit="1" customWidth="1"/>
    <col min="8454" max="8455" width="22.140625" customWidth="1"/>
    <col min="8456" max="8456" width="1.7109375" customWidth="1"/>
    <col min="8705" max="8705" width="1.7109375" customWidth="1"/>
    <col min="8706" max="8706" width="14.140625" customWidth="1"/>
    <col min="8707" max="8707" width="13.42578125" bestFit="1" customWidth="1"/>
    <col min="8708" max="8708" width="15.140625" bestFit="1" customWidth="1"/>
    <col min="8709" max="8709" width="17.28515625" bestFit="1" customWidth="1"/>
    <col min="8710" max="8711" width="22.140625" customWidth="1"/>
    <col min="8712" max="8712" width="1.7109375" customWidth="1"/>
    <col min="8961" max="8961" width="1.7109375" customWidth="1"/>
    <col min="8962" max="8962" width="14.140625" customWidth="1"/>
    <col min="8963" max="8963" width="13.42578125" bestFit="1" customWidth="1"/>
    <col min="8964" max="8964" width="15.140625" bestFit="1" customWidth="1"/>
    <col min="8965" max="8965" width="17.28515625" bestFit="1" customWidth="1"/>
    <col min="8966" max="8967" width="22.140625" customWidth="1"/>
    <col min="8968" max="8968" width="1.7109375" customWidth="1"/>
    <col min="9217" max="9217" width="1.7109375" customWidth="1"/>
    <col min="9218" max="9218" width="14.140625" customWidth="1"/>
    <col min="9219" max="9219" width="13.42578125" bestFit="1" customWidth="1"/>
    <col min="9220" max="9220" width="15.140625" bestFit="1" customWidth="1"/>
    <col min="9221" max="9221" width="17.28515625" bestFit="1" customWidth="1"/>
    <col min="9222" max="9223" width="22.140625" customWidth="1"/>
    <col min="9224" max="9224" width="1.7109375" customWidth="1"/>
    <col min="9473" max="9473" width="1.7109375" customWidth="1"/>
    <col min="9474" max="9474" width="14.140625" customWidth="1"/>
    <col min="9475" max="9475" width="13.42578125" bestFit="1" customWidth="1"/>
    <col min="9476" max="9476" width="15.140625" bestFit="1" customWidth="1"/>
    <col min="9477" max="9477" width="17.28515625" bestFit="1" customWidth="1"/>
    <col min="9478" max="9479" width="22.140625" customWidth="1"/>
    <col min="9480" max="9480" width="1.7109375" customWidth="1"/>
    <col min="9729" max="9729" width="1.7109375" customWidth="1"/>
    <col min="9730" max="9730" width="14.140625" customWidth="1"/>
    <col min="9731" max="9731" width="13.42578125" bestFit="1" customWidth="1"/>
    <col min="9732" max="9732" width="15.140625" bestFit="1" customWidth="1"/>
    <col min="9733" max="9733" width="17.28515625" bestFit="1" customWidth="1"/>
    <col min="9734" max="9735" width="22.140625" customWidth="1"/>
    <col min="9736" max="9736" width="1.7109375" customWidth="1"/>
    <col min="9985" max="9985" width="1.7109375" customWidth="1"/>
    <col min="9986" max="9986" width="14.140625" customWidth="1"/>
    <col min="9987" max="9987" width="13.42578125" bestFit="1" customWidth="1"/>
    <col min="9988" max="9988" width="15.140625" bestFit="1" customWidth="1"/>
    <col min="9989" max="9989" width="17.28515625" bestFit="1" customWidth="1"/>
    <col min="9990" max="9991" width="22.140625" customWidth="1"/>
    <col min="9992" max="9992" width="1.7109375" customWidth="1"/>
    <col min="10241" max="10241" width="1.7109375" customWidth="1"/>
    <col min="10242" max="10242" width="14.140625" customWidth="1"/>
    <col min="10243" max="10243" width="13.42578125" bestFit="1" customWidth="1"/>
    <col min="10244" max="10244" width="15.140625" bestFit="1" customWidth="1"/>
    <col min="10245" max="10245" width="17.28515625" bestFit="1" customWidth="1"/>
    <col min="10246" max="10247" width="22.140625" customWidth="1"/>
    <col min="10248" max="10248" width="1.7109375" customWidth="1"/>
    <col min="10497" max="10497" width="1.7109375" customWidth="1"/>
    <col min="10498" max="10498" width="14.140625" customWidth="1"/>
    <col min="10499" max="10499" width="13.42578125" bestFit="1" customWidth="1"/>
    <col min="10500" max="10500" width="15.140625" bestFit="1" customWidth="1"/>
    <col min="10501" max="10501" width="17.28515625" bestFit="1" customWidth="1"/>
    <col min="10502" max="10503" width="22.140625" customWidth="1"/>
    <col min="10504" max="10504" width="1.7109375" customWidth="1"/>
    <col min="10753" max="10753" width="1.7109375" customWidth="1"/>
    <col min="10754" max="10754" width="14.140625" customWidth="1"/>
    <col min="10755" max="10755" width="13.42578125" bestFit="1" customWidth="1"/>
    <col min="10756" max="10756" width="15.140625" bestFit="1" customWidth="1"/>
    <col min="10757" max="10757" width="17.28515625" bestFit="1" customWidth="1"/>
    <col min="10758" max="10759" width="22.140625" customWidth="1"/>
    <col min="10760" max="10760" width="1.7109375" customWidth="1"/>
    <col min="11009" max="11009" width="1.7109375" customWidth="1"/>
    <col min="11010" max="11010" width="14.140625" customWidth="1"/>
    <col min="11011" max="11011" width="13.42578125" bestFit="1" customWidth="1"/>
    <col min="11012" max="11012" width="15.140625" bestFit="1" customWidth="1"/>
    <col min="11013" max="11013" width="17.28515625" bestFit="1" customWidth="1"/>
    <col min="11014" max="11015" width="22.140625" customWidth="1"/>
    <col min="11016" max="11016" width="1.7109375" customWidth="1"/>
    <col min="11265" max="11265" width="1.7109375" customWidth="1"/>
    <col min="11266" max="11266" width="14.140625" customWidth="1"/>
    <col min="11267" max="11267" width="13.42578125" bestFit="1" customWidth="1"/>
    <col min="11268" max="11268" width="15.140625" bestFit="1" customWidth="1"/>
    <col min="11269" max="11269" width="17.28515625" bestFit="1" customWidth="1"/>
    <col min="11270" max="11271" width="22.140625" customWidth="1"/>
    <col min="11272" max="11272" width="1.7109375" customWidth="1"/>
    <col min="11521" max="11521" width="1.7109375" customWidth="1"/>
    <col min="11522" max="11522" width="14.140625" customWidth="1"/>
    <col min="11523" max="11523" width="13.42578125" bestFit="1" customWidth="1"/>
    <col min="11524" max="11524" width="15.140625" bestFit="1" customWidth="1"/>
    <col min="11525" max="11525" width="17.28515625" bestFit="1" customWidth="1"/>
    <col min="11526" max="11527" width="22.140625" customWidth="1"/>
    <col min="11528" max="11528" width="1.7109375" customWidth="1"/>
    <col min="11777" max="11777" width="1.7109375" customWidth="1"/>
    <col min="11778" max="11778" width="14.140625" customWidth="1"/>
    <col min="11779" max="11779" width="13.42578125" bestFit="1" customWidth="1"/>
    <col min="11780" max="11780" width="15.140625" bestFit="1" customWidth="1"/>
    <col min="11781" max="11781" width="17.28515625" bestFit="1" customWidth="1"/>
    <col min="11782" max="11783" width="22.140625" customWidth="1"/>
    <col min="11784" max="11784" width="1.7109375" customWidth="1"/>
    <col min="12033" max="12033" width="1.7109375" customWidth="1"/>
    <col min="12034" max="12034" width="14.140625" customWidth="1"/>
    <col min="12035" max="12035" width="13.42578125" bestFit="1" customWidth="1"/>
    <col min="12036" max="12036" width="15.140625" bestFit="1" customWidth="1"/>
    <col min="12037" max="12037" width="17.28515625" bestFit="1" customWidth="1"/>
    <col min="12038" max="12039" width="22.140625" customWidth="1"/>
    <col min="12040" max="12040" width="1.7109375" customWidth="1"/>
    <col min="12289" max="12289" width="1.7109375" customWidth="1"/>
    <col min="12290" max="12290" width="14.140625" customWidth="1"/>
    <col min="12291" max="12291" width="13.42578125" bestFit="1" customWidth="1"/>
    <col min="12292" max="12292" width="15.140625" bestFit="1" customWidth="1"/>
    <col min="12293" max="12293" width="17.28515625" bestFit="1" customWidth="1"/>
    <col min="12294" max="12295" width="22.140625" customWidth="1"/>
    <col min="12296" max="12296" width="1.7109375" customWidth="1"/>
    <col min="12545" max="12545" width="1.7109375" customWidth="1"/>
    <col min="12546" max="12546" width="14.140625" customWidth="1"/>
    <col min="12547" max="12547" width="13.42578125" bestFit="1" customWidth="1"/>
    <col min="12548" max="12548" width="15.140625" bestFit="1" customWidth="1"/>
    <col min="12549" max="12549" width="17.28515625" bestFit="1" customWidth="1"/>
    <col min="12550" max="12551" width="22.140625" customWidth="1"/>
    <col min="12552" max="12552" width="1.7109375" customWidth="1"/>
    <col min="12801" max="12801" width="1.7109375" customWidth="1"/>
    <col min="12802" max="12802" width="14.140625" customWidth="1"/>
    <col min="12803" max="12803" width="13.42578125" bestFit="1" customWidth="1"/>
    <col min="12804" max="12804" width="15.140625" bestFit="1" customWidth="1"/>
    <col min="12805" max="12805" width="17.28515625" bestFit="1" customWidth="1"/>
    <col min="12806" max="12807" width="22.140625" customWidth="1"/>
    <col min="12808" max="12808" width="1.7109375" customWidth="1"/>
    <col min="13057" max="13057" width="1.7109375" customWidth="1"/>
    <col min="13058" max="13058" width="14.140625" customWidth="1"/>
    <col min="13059" max="13059" width="13.42578125" bestFit="1" customWidth="1"/>
    <col min="13060" max="13060" width="15.140625" bestFit="1" customWidth="1"/>
    <col min="13061" max="13061" width="17.28515625" bestFit="1" customWidth="1"/>
    <col min="13062" max="13063" width="22.140625" customWidth="1"/>
    <col min="13064" max="13064" width="1.7109375" customWidth="1"/>
    <col min="13313" max="13313" width="1.7109375" customWidth="1"/>
    <col min="13314" max="13314" width="14.140625" customWidth="1"/>
    <col min="13315" max="13315" width="13.42578125" bestFit="1" customWidth="1"/>
    <col min="13316" max="13316" width="15.140625" bestFit="1" customWidth="1"/>
    <col min="13317" max="13317" width="17.28515625" bestFit="1" customWidth="1"/>
    <col min="13318" max="13319" width="22.140625" customWidth="1"/>
    <col min="13320" max="13320" width="1.7109375" customWidth="1"/>
    <col min="13569" max="13569" width="1.7109375" customWidth="1"/>
    <col min="13570" max="13570" width="14.140625" customWidth="1"/>
    <col min="13571" max="13571" width="13.42578125" bestFit="1" customWidth="1"/>
    <col min="13572" max="13572" width="15.140625" bestFit="1" customWidth="1"/>
    <col min="13573" max="13573" width="17.28515625" bestFit="1" customWidth="1"/>
    <col min="13574" max="13575" width="22.140625" customWidth="1"/>
    <col min="13576" max="13576" width="1.7109375" customWidth="1"/>
    <col min="13825" max="13825" width="1.7109375" customWidth="1"/>
    <col min="13826" max="13826" width="14.140625" customWidth="1"/>
    <col min="13827" max="13827" width="13.42578125" bestFit="1" customWidth="1"/>
    <col min="13828" max="13828" width="15.140625" bestFit="1" customWidth="1"/>
    <col min="13829" max="13829" width="17.28515625" bestFit="1" customWidth="1"/>
    <col min="13830" max="13831" width="22.140625" customWidth="1"/>
    <col min="13832" max="13832" width="1.7109375" customWidth="1"/>
    <col min="14081" max="14081" width="1.7109375" customWidth="1"/>
    <col min="14082" max="14082" width="14.140625" customWidth="1"/>
    <col min="14083" max="14083" width="13.42578125" bestFit="1" customWidth="1"/>
    <col min="14084" max="14084" width="15.140625" bestFit="1" customWidth="1"/>
    <col min="14085" max="14085" width="17.28515625" bestFit="1" customWidth="1"/>
    <col min="14086" max="14087" width="22.140625" customWidth="1"/>
    <col min="14088" max="14088" width="1.7109375" customWidth="1"/>
    <col min="14337" max="14337" width="1.7109375" customWidth="1"/>
    <col min="14338" max="14338" width="14.140625" customWidth="1"/>
    <col min="14339" max="14339" width="13.42578125" bestFit="1" customWidth="1"/>
    <col min="14340" max="14340" width="15.140625" bestFit="1" customWidth="1"/>
    <col min="14341" max="14341" width="17.28515625" bestFit="1" customWidth="1"/>
    <col min="14342" max="14343" width="22.140625" customWidth="1"/>
    <col min="14344" max="14344" width="1.7109375" customWidth="1"/>
    <col min="14593" max="14593" width="1.7109375" customWidth="1"/>
    <col min="14594" max="14594" width="14.140625" customWidth="1"/>
    <col min="14595" max="14595" width="13.42578125" bestFit="1" customWidth="1"/>
    <col min="14596" max="14596" width="15.140625" bestFit="1" customWidth="1"/>
    <col min="14597" max="14597" width="17.28515625" bestFit="1" customWidth="1"/>
    <col min="14598" max="14599" width="22.140625" customWidth="1"/>
    <col min="14600" max="14600" width="1.7109375" customWidth="1"/>
    <col min="14849" max="14849" width="1.7109375" customWidth="1"/>
    <col min="14850" max="14850" width="14.140625" customWidth="1"/>
    <col min="14851" max="14851" width="13.42578125" bestFit="1" customWidth="1"/>
    <col min="14852" max="14852" width="15.140625" bestFit="1" customWidth="1"/>
    <col min="14853" max="14853" width="17.28515625" bestFit="1" customWidth="1"/>
    <col min="14854" max="14855" width="22.140625" customWidth="1"/>
    <col min="14856" max="14856" width="1.7109375" customWidth="1"/>
    <col min="15105" max="15105" width="1.7109375" customWidth="1"/>
    <col min="15106" max="15106" width="14.140625" customWidth="1"/>
    <col min="15107" max="15107" width="13.42578125" bestFit="1" customWidth="1"/>
    <col min="15108" max="15108" width="15.140625" bestFit="1" customWidth="1"/>
    <col min="15109" max="15109" width="17.28515625" bestFit="1" customWidth="1"/>
    <col min="15110" max="15111" width="22.140625" customWidth="1"/>
    <col min="15112" max="15112" width="1.7109375" customWidth="1"/>
    <col min="15361" max="15361" width="1.7109375" customWidth="1"/>
    <col min="15362" max="15362" width="14.140625" customWidth="1"/>
    <col min="15363" max="15363" width="13.42578125" bestFit="1" customWidth="1"/>
    <col min="15364" max="15364" width="15.140625" bestFit="1" customWidth="1"/>
    <col min="15365" max="15365" width="17.28515625" bestFit="1" customWidth="1"/>
    <col min="15366" max="15367" width="22.140625" customWidth="1"/>
    <col min="15368" max="15368" width="1.7109375" customWidth="1"/>
    <col min="15617" max="15617" width="1.7109375" customWidth="1"/>
    <col min="15618" max="15618" width="14.140625" customWidth="1"/>
    <col min="15619" max="15619" width="13.42578125" bestFit="1" customWidth="1"/>
    <col min="15620" max="15620" width="15.140625" bestFit="1" customWidth="1"/>
    <col min="15621" max="15621" width="17.28515625" bestFit="1" customWidth="1"/>
    <col min="15622" max="15623" width="22.140625" customWidth="1"/>
    <col min="15624" max="15624" width="1.7109375" customWidth="1"/>
    <col min="15873" max="15873" width="1.7109375" customWidth="1"/>
    <col min="15874" max="15874" width="14.140625" customWidth="1"/>
    <col min="15875" max="15875" width="13.42578125" bestFit="1" customWidth="1"/>
    <col min="15876" max="15876" width="15.140625" bestFit="1" customWidth="1"/>
    <col min="15877" max="15877" width="17.28515625" bestFit="1" customWidth="1"/>
    <col min="15878" max="15879" width="22.140625" customWidth="1"/>
    <col min="15880" max="15880" width="1.7109375" customWidth="1"/>
    <col min="16129" max="16129" width="1.7109375" customWidth="1"/>
    <col min="16130" max="16130" width="14.140625" customWidth="1"/>
    <col min="16131" max="16131" width="13.42578125" bestFit="1" customWidth="1"/>
    <col min="16132" max="16132" width="15.140625" bestFit="1" customWidth="1"/>
    <col min="16133" max="16133" width="17.28515625" bestFit="1" customWidth="1"/>
    <col min="16134" max="16135" width="22.140625" customWidth="1"/>
    <col min="16136" max="16136" width="1.7109375" customWidth="1"/>
  </cols>
  <sheetData>
    <row r="1" spans="1:9" s="9" customFormat="1" ht="18.75" customHeight="1" x14ac:dyDescent="0.4">
      <c r="A1" s="9" t="s">
        <v>151</v>
      </c>
    </row>
    <row r="2" spans="1:9" s="4" customFormat="1" ht="15" customHeight="1" x14ac:dyDescent="0.3">
      <c r="A2" s="81" t="s">
        <v>148</v>
      </c>
      <c r="B2" s="81"/>
    </row>
    <row r="3" spans="1:9" s="2" customFormat="1" ht="12" customHeight="1" x14ac:dyDescent="0.2">
      <c r="A3" s="2" t="str">
        <f>+'5.15 CALIDAD'!A3</f>
        <v>OBRA: INSTITUCIÓN EDUCATIVA LA LEONA</v>
      </c>
    </row>
    <row r="4" spans="1:9" s="2" customFormat="1" ht="12" customHeight="1" x14ac:dyDescent="0.2">
      <c r="A4" s="2" t="s">
        <v>93</v>
      </c>
    </row>
    <row r="5" spans="1:9" s="2" customFormat="1" ht="12" customHeight="1" x14ac:dyDescent="0.2">
      <c r="A5" s="2" t="s">
        <v>193</v>
      </c>
    </row>
    <row r="6" spans="1:9" s="2" customFormat="1" ht="6.95" customHeight="1" thickBot="1" x14ac:dyDescent="0.25"/>
    <row r="7" spans="1:9" s="2" customFormat="1" ht="6.95" customHeight="1" thickTop="1" thickBot="1" x14ac:dyDescent="0.25">
      <c r="A7" s="18"/>
      <c r="B7" s="19"/>
      <c r="C7" s="19"/>
      <c r="D7" s="19"/>
      <c r="E7" s="19"/>
      <c r="F7" s="19"/>
      <c r="G7" s="19"/>
      <c r="H7" s="20"/>
    </row>
    <row r="8" spans="1:9" s="2" customFormat="1" ht="24.75" customHeight="1" thickTop="1" x14ac:dyDescent="0.2">
      <c r="A8" s="21"/>
      <c r="B8" s="292" t="str">
        <f>+'5.14 INVERSION DEL ANTICIPO'!C8</f>
        <v xml:space="preserve">OBJETO DE LA OFERTA: FABRICACIÓN, SUMINISTRO E INSTALACIÓN DE MOBILIARIO ESCOLAR DEL PROYECTO INSTITUCIÓN EDUCATIVA LA LEONA </v>
      </c>
      <c r="C8" s="293"/>
      <c r="D8" s="293"/>
      <c r="E8" s="293"/>
      <c r="F8" s="293"/>
      <c r="G8" s="294"/>
      <c r="H8" s="22"/>
    </row>
    <row r="9" spans="1:9" s="2" customFormat="1" ht="12.75" x14ac:dyDescent="0.2">
      <c r="A9" s="21"/>
      <c r="B9" s="64" t="s">
        <v>96</v>
      </c>
      <c r="C9" s="65"/>
      <c r="D9" s="65"/>
      <c r="E9" s="65"/>
      <c r="F9" s="65"/>
      <c r="G9" s="66"/>
      <c r="H9" s="22"/>
    </row>
    <row r="10" spans="1:9" s="2" customFormat="1" ht="13.5" thickBot="1" x14ac:dyDescent="0.25">
      <c r="A10" s="21"/>
      <c r="B10" s="67" t="s">
        <v>164</v>
      </c>
      <c r="C10" s="68"/>
      <c r="D10" s="68"/>
      <c r="E10" s="68"/>
      <c r="F10" s="68"/>
      <c r="G10" s="69"/>
      <c r="H10" s="22"/>
    </row>
    <row r="11" spans="1:9" s="27" customFormat="1" ht="9.9499999999999993" customHeight="1" thickTop="1" x14ac:dyDescent="0.25">
      <c r="A11" s="25"/>
      <c r="B11" s="17"/>
      <c r="C11" s="17"/>
      <c r="D11" s="17"/>
      <c r="E11" s="17"/>
      <c r="F11" s="17"/>
      <c r="G11" s="17"/>
      <c r="H11" s="26"/>
    </row>
    <row r="12" spans="1:9" s="2" customFormat="1" ht="48.75" customHeight="1" x14ac:dyDescent="0.2">
      <c r="A12" s="63"/>
      <c r="B12" s="163" t="s">
        <v>142</v>
      </c>
      <c r="C12" s="158" t="s">
        <v>143</v>
      </c>
      <c r="D12" s="158" t="s">
        <v>144</v>
      </c>
      <c r="E12" s="158" t="s">
        <v>145</v>
      </c>
      <c r="F12" s="158" t="s">
        <v>194</v>
      </c>
      <c r="G12" s="158" t="s">
        <v>146</v>
      </c>
      <c r="H12" s="22"/>
      <c r="I12" s="55"/>
    </row>
    <row r="13" spans="1:9" ht="30" customHeight="1" x14ac:dyDescent="0.2">
      <c r="A13" s="62"/>
      <c r="B13" s="157"/>
      <c r="C13" s="56"/>
      <c r="D13" s="56"/>
      <c r="E13" s="58"/>
      <c r="F13" s="58"/>
      <c r="G13" s="58"/>
      <c r="H13" s="32"/>
      <c r="I13" s="61"/>
    </row>
    <row r="14" spans="1:9" ht="30" customHeight="1" x14ac:dyDescent="0.2">
      <c r="A14" s="62"/>
      <c r="B14" s="157"/>
      <c r="C14" s="56"/>
      <c r="D14" s="56"/>
      <c r="E14" s="58"/>
      <c r="F14" s="58"/>
      <c r="G14" s="58"/>
      <c r="H14" s="32"/>
      <c r="I14" s="61"/>
    </row>
    <row r="15" spans="1:9" ht="30" customHeight="1" x14ac:dyDescent="0.2">
      <c r="A15" s="62"/>
      <c r="B15" s="157"/>
      <c r="C15" s="56"/>
      <c r="D15" s="56"/>
      <c r="E15" s="58"/>
      <c r="F15" s="58"/>
      <c r="G15" s="58"/>
      <c r="H15" s="32"/>
      <c r="I15" s="61"/>
    </row>
    <row r="16" spans="1:9" ht="30" customHeight="1" x14ac:dyDescent="0.2">
      <c r="A16" s="62"/>
      <c r="B16" s="157"/>
      <c r="C16" s="56"/>
      <c r="D16" s="56"/>
      <c r="E16" s="58"/>
      <c r="F16" s="58"/>
      <c r="G16" s="58"/>
      <c r="H16" s="32"/>
      <c r="I16" s="61"/>
    </row>
    <row r="17" spans="1:9" ht="36" customHeight="1" x14ac:dyDescent="0.2">
      <c r="A17" s="62"/>
      <c r="B17" s="33"/>
      <c r="C17" s="56"/>
      <c r="D17" s="56"/>
      <c r="E17" s="58"/>
      <c r="F17" s="58"/>
      <c r="G17" s="58"/>
      <c r="H17" s="32"/>
      <c r="I17" s="61"/>
    </row>
    <row r="18" spans="1:9" ht="6.95" customHeight="1" thickBot="1" x14ac:dyDescent="0.25">
      <c r="A18" s="39"/>
      <c r="B18" s="40"/>
      <c r="C18" s="40"/>
      <c r="D18" s="40"/>
      <c r="E18" s="41"/>
      <c r="F18" s="40"/>
      <c r="G18" s="40"/>
      <c r="H18" s="42"/>
      <c r="I18" s="61"/>
    </row>
    <row r="19" spans="1:9" ht="15.75" thickTop="1" x14ac:dyDescent="0.2">
      <c r="I19" s="61"/>
    </row>
    <row r="20" spans="1:9" x14ac:dyDescent="0.2">
      <c r="I20" s="61"/>
    </row>
    <row r="21" spans="1:9" x14ac:dyDescent="0.2">
      <c r="I21" s="61"/>
    </row>
    <row r="22" spans="1:9" x14ac:dyDescent="0.2">
      <c r="I22" s="61"/>
    </row>
    <row r="23" spans="1:9" x14ac:dyDescent="0.2">
      <c r="I23" s="61"/>
    </row>
    <row r="24" spans="1:9" x14ac:dyDescent="0.2">
      <c r="I24" s="61"/>
    </row>
    <row r="25" spans="1:9" x14ac:dyDescent="0.2">
      <c r="I25" s="61"/>
    </row>
    <row r="26" spans="1:9" x14ac:dyDescent="0.2">
      <c r="I26" s="61"/>
    </row>
    <row r="27" spans="1:9" x14ac:dyDescent="0.2">
      <c r="I27" s="61"/>
    </row>
    <row r="28" spans="1:9" x14ac:dyDescent="0.2">
      <c r="I28" s="61"/>
    </row>
    <row r="29" spans="1:9" x14ac:dyDescent="0.2">
      <c r="I29" s="61"/>
    </row>
    <row r="30" spans="1:9" x14ac:dyDescent="0.2">
      <c r="I30" s="61"/>
    </row>
    <row r="31" spans="1:9" x14ac:dyDescent="0.2">
      <c r="I31" s="61"/>
    </row>
    <row r="32" spans="1:9" x14ac:dyDescent="0.2">
      <c r="I32" s="61"/>
    </row>
  </sheetData>
  <mergeCells count="1">
    <mergeCell ref="B8:G8"/>
  </mergeCells>
  <printOptions horizontalCentered="1" verticalCentered="1"/>
  <pageMargins left="0.59055118110236227" right="0.19685039370078741" top="0.9055118110236221" bottom="0.78740157480314965" header="0.70866141732283472" footer="0.62992125984251968"/>
  <pageSetup scale="9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N60"/>
  <sheetViews>
    <sheetView showGridLines="0" view="pageBreakPreview" topLeftCell="A2" zoomScale="90" zoomScaleNormal="100" zoomScaleSheetLayoutView="90" workbookViewId="0">
      <selection activeCell="F11" sqref="F11"/>
    </sheetView>
  </sheetViews>
  <sheetFormatPr baseColWidth="10" defaultRowHeight="12.75" x14ac:dyDescent="0.2"/>
  <cols>
    <col min="2" max="3" width="1.7109375" customWidth="1"/>
    <col min="12" max="12" width="2.7109375" customWidth="1"/>
    <col min="13" max="13" width="1.7109375" customWidth="1"/>
    <col min="14" max="14" width="3.140625" customWidth="1"/>
  </cols>
  <sheetData>
    <row r="2" spans="2:14" s="9" customFormat="1" ht="18.75" customHeight="1" x14ac:dyDescent="0.4">
      <c r="B2" s="9" t="s">
        <v>150</v>
      </c>
      <c r="N2" s="71"/>
    </row>
    <row r="3" spans="2:14" s="4" customFormat="1" ht="15" customHeight="1" x14ac:dyDescent="0.3">
      <c r="B3" s="81" t="s">
        <v>148</v>
      </c>
      <c r="C3" s="81"/>
      <c r="D3" s="81"/>
      <c r="I3" s="72"/>
    </row>
    <row r="4" spans="2:14" s="2" customFormat="1" ht="12" customHeight="1" x14ac:dyDescent="0.2">
      <c r="B4" s="2" t="s">
        <v>231</v>
      </c>
    </row>
    <row r="5" spans="2:14" s="2" customFormat="1" ht="12" customHeight="1" x14ac:dyDescent="0.2">
      <c r="B5" s="2" t="s">
        <v>93</v>
      </c>
      <c r="N5" s="73"/>
    </row>
    <row r="6" spans="2:14" s="2" customFormat="1" ht="12" customHeight="1" x14ac:dyDescent="0.2">
      <c r="B6" s="2" t="s">
        <v>157</v>
      </c>
      <c r="N6" s="73"/>
    </row>
    <row r="7" spans="2:14" s="2" customFormat="1" ht="12" customHeight="1" x14ac:dyDescent="0.2">
      <c r="N7" s="73"/>
    </row>
    <row r="8" spans="2:14" s="2" customFormat="1" ht="12" customHeight="1" thickBot="1" x14ac:dyDescent="0.25">
      <c r="N8" s="73"/>
    </row>
    <row r="9" spans="2:14" s="2" customFormat="1" ht="6.95" customHeight="1" thickTop="1" x14ac:dyDescent="0.2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20"/>
      <c r="N9" s="73"/>
    </row>
    <row r="10" spans="2:14" s="2" customFormat="1" ht="36" customHeight="1" x14ac:dyDescent="0.2">
      <c r="B10" s="21"/>
      <c r="C10" s="14"/>
      <c r="D10" s="290" t="str">
        <f>+'5.16 INSUMOS'!B8</f>
        <v xml:space="preserve">OBJETO DE LA OFERTA: FABRICACIÓN, SUMINISTRO E INSTALACIÓN DE MOBILIARIO ESCOLAR DEL PROYECTO INSTITUCIÓN EDUCATIVA LA LEONA </v>
      </c>
      <c r="E10" s="326"/>
      <c r="F10" s="326"/>
      <c r="G10" s="326"/>
      <c r="H10" s="326"/>
      <c r="I10" s="326"/>
      <c r="J10" s="326"/>
      <c r="K10" s="326"/>
      <c r="L10" s="327"/>
      <c r="M10" s="22"/>
      <c r="N10" s="73"/>
    </row>
    <row r="11" spans="2:14" s="2" customFormat="1" ht="12" customHeight="1" x14ac:dyDescent="0.2">
      <c r="B11" s="21"/>
      <c r="C11" s="15"/>
      <c r="D11" s="92" t="s">
        <v>94</v>
      </c>
      <c r="E11" s="5"/>
      <c r="F11" s="5"/>
      <c r="G11" s="5"/>
      <c r="H11" s="5"/>
      <c r="I11" s="5"/>
      <c r="J11" s="5"/>
      <c r="K11" s="5"/>
      <c r="L11" s="6"/>
      <c r="M11" s="22"/>
      <c r="N11" s="73"/>
    </row>
    <row r="12" spans="2:14" s="2" customFormat="1" ht="12" customHeight="1" x14ac:dyDescent="0.2">
      <c r="B12" s="21"/>
      <c r="C12" s="16"/>
      <c r="D12" s="93" t="s">
        <v>95</v>
      </c>
      <c r="E12" s="10"/>
      <c r="F12" s="10"/>
      <c r="G12" s="10"/>
      <c r="H12" s="10"/>
      <c r="I12" s="10"/>
      <c r="J12" s="10"/>
      <c r="K12" s="10"/>
      <c r="L12" s="11"/>
      <c r="M12" s="22"/>
      <c r="N12" s="73"/>
    </row>
    <row r="13" spans="2:14" s="2" customFormat="1" ht="12" customHeight="1" x14ac:dyDescent="0.2">
      <c r="B13" s="21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22"/>
      <c r="N13" s="73"/>
    </row>
    <row r="14" spans="2:14" x14ac:dyDescent="0.2">
      <c r="B14" s="94"/>
      <c r="C14" s="95"/>
      <c r="D14" s="96"/>
      <c r="E14" s="96"/>
      <c r="F14" s="159" t="s">
        <v>233</v>
      </c>
      <c r="G14" s="96"/>
      <c r="H14" s="96"/>
      <c r="I14" s="96"/>
      <c r="J14" s="96"/>
      <c r="K14" s="96"/>
      <c r="L14" s="97"/>
      <c r="M14" s="32"/>
    </row>
    <row r="15" spans="2:14" x14ac:dyDescent="0.2">
      <c r="B15" s="94"/>
      <c r="C15" s="98"/>
      <c r="D15" s="61"/>
      <c r="E15" s="61"/>
      <c r="F15" s="61"/>
      <c r="G15" s="61"/>
      <c r="H15" s="61"/>
      <c r="I15" s="61"/>
      <c r="J15" s="61"/>
      <c r="K15" s="61"/>
      <c r="L15" s="99"/>
      <c r="M15" s="32"/>
    </row>
    <row r="16" spans="2:14" x14ac:dyDescent="0.2">
      <c r="B16" s="94"/>
      <c r="C16" s="98"/>
      <c r="D16" s="100" t="s">
        <v>51</v>
      </c>
      <c r="E16" s="61"/>
      <c r="F16" s="297"/>
      <c r="G16" s="297"/>
      <c r="H16" s="55" t="s">
        <v>52</v>
      </c>
      <c r="I16" s="61"/>
      <c r="J16" s="61"/>
      <c r="K16" s="61"/>
      <c r="L16" s="99"/>
      <c r="M16" s="32"/>
    </row>
    <row r="17" spans="2:13" x14ac:dyDescent="0.2">
      <c r="B17" s="94"/>
      <c r="C17" s="98"/>
      <c r="D17" s="101"/>
      <c r="E17" s="61"/>
      <c r="F17" s="297"/>
      <c r="G17" s="297"/>
      <c r="H17" s="61"/>
      <c r="I17" s="61"/>
      <c r="J17" s="61"/>
      <c r="K17" s="61"/>
      <c r="L17" s="99"/>
      <c r="M17" s="32"/>
    </row>
    <row r="18" spans="2:13" x14ac:dyDescent="0.2">
      <c r="B18" s="94"/>
      <c r="C18" s="98"/>
      <c r="D18" s="102" t="s">
        <v>87</v>
      </c>
      <c r="E18" s="61"/>
      <c r="F18" s="295" t="s">
        <v>20</v>
      </c>
      <c r="G18" s="295"/>
      <c r="H18" s="103" t="s">
        <v>53</v>
      </c>
      <c r="I18" s="61"/>
      <c r="J18" s="295" t="s">
        <v>20</v>
      </c>
      <c r="K18" s="295"/>
      <c r="L18" s="99"/>
      <c r="M18" s="32"/>
    </row>
    <row r="19" spans="2:13" ht="9.9499999999999993" customHeight="1" x14ac:dyDescent="0.2">
      <c r="B19" s="94"/>
      <c r="C19" s="98"/>
      <c r="D19" s="101"/>
      <c r="E19" s="61"/>
      <c r="F19" s="296"/>
      <c r="G19" s="296"/>
      <c r="H19" s="61"/>
      <c r="I19" s="61"/>
      <c r="J19" s="296"/>
      <c r="K19" s="296"/>
      <c r="L19" s="99"/>
      <c r="M19" s="32"/>
    </row>
    <row r="20" spans="2:13" x14ac:dyDescent="0.2">
      <c r="B20" s="94"/>
      <c r="C20" s="98"/>
      <c r="D20" s="101"/>
      <c r="E20" s="61"/>
      <c r="F20" s="297"/>
      <c r="G20" s="297"/>
      <c r="H20" s="103" t="s">
        <v>54</v>
      </c>
      <c r="I20" s="61"/>
      <c r="J20" s="61"/>
      <c r="K20" s="61"/>
      <c r="L20" s="99"/>
      <c r="M20" s="32"/>
    </row>
    <row r="21" spans="2:13" x14ac:dyDescent="0.2">
      <c r="B21" s="94"/>
      <c r="C21" s="98"/>
      <c r="D21" s="102" t="s">
        <v>88</v>
      </c>
      <c r="E21" s="61"/>
      <c r="F21" s="295" t="s">
        <v>20</v>
      </c>
      <c r="G21" s="295"/>
      <c r="H21" s="103" t="s">
        <v>55</v>
      </c>
      <c r="I21" s="61"/>
      <c r="J21" s="295" t="s">
        <v>20</v>
      </c>
      <c r="K21" s="295"/>
      <c r="L21" s="99"/>
      <c r="M21" s="32"/>
    </row>
    <row r="22" spans="2:13" x14ac:dyDescent="0.2">
      <c r="B22" s="94"/>
      <c r="C22" s="98"/>
      <c r="D22" s="101"/>
      <c r="E22" s="61"/>
      <c r="F22" s="61"/>
      <c r="G22" s="61"/>
      <c r="H22" s="61"/>
      <c r="I22" s="61"/>
      <c r="J22" s="61"/>
      <c r="K22" s="61"/>
      <c r="L22" s="99"/>
      <c r="M22" s="32"/>
    </row>
    <row r="23" spans="2:13" ht="9.9499999999999993" customHeight="1" x14ac:dyDescent="0.2">
      <c r="B23" s="94"/>
      <c r="C23" s="98"/>
      <c r="D23" s="101"/>
      <c r="E23" s="61"/>
      <c r="F23" s="61"/>
      <c r="G23" s="61"/>
      <c r="H23" s="61"/>
      <c r="I23" s="61"/>
      <c r="J23" s="61"/>
      <c r="K23" s="61"/>
      <c r="L23" s="99"/>
      <c r="M23" s="32"/>
    </row>
    <row r="24" spans="2:13" x14ac:dyDescent="0.2">
      <c r="B24" s="94"/>
      <c r="C24" s="98"/>
      <c r="D24" s="102" t="s">
        <v>56</v>
      </c>
      <c r="E24" s="61"/>
      <c r="F24" s="104" t="s">
        <v>20</v>
      </c>
      <c r="G24" s="104"/>
      <c r="H24" s="103" t="s">
        <v>57</v>
      </c>
      <c r="I24" s="61"/>
      <c r="J24" s="295" t="s">
        <v>58</v>
      </c>
      <c r="K24" s="295"/>
      <c r="L24" s="99"/>
      <c r="M24" s="32"/>
    </row>
    <row r="25" spans="2:13" x14ac:dyDescent="0.2">
      <c r="B25" s="94"/>
      <c r="C25" s="98"/>
      <c r="D25" s="101"/>
      <c r="E25" s="61"/>
      <c r="F25" s="61"/>
      <c r="G25" s="61"/>
      <c r="H25" s="61"/>
      <c r="I25" s="61"/>
      <c r="J25" s="61"/>
      <c r="K25" s="61"/>
      <c r="L25" s="99"/>
      <c r="M25" s="32"/>
    </row>
    <row r="26" spans="2:13" x14ac:dyDescent="0.2">
      <c r="B26" s="94"/>
      <c r="C26" s="98"/>
      <c r="D26" s="101"/>
      <c r="E26" s="61"/>
      <c r="F26" s="61"/>
      <c r="G26" s="61"/>
      <c r="H26" s="103" t="s">
        <v>59</v>
      </c>
      <c r="I26" s="61"/>
      <c r="J26" s="295" t="s">
        <v>58</v>
      </c>
      <c r="K26" s="295"/>
      <c r="L26" s="99"/>
      <c r="M26" s="32"/>
    </row>
    <row r="27" spans="2:13" ht="9.9499999999999993" customHeight="1" x14ac:dyDescent="0.2">
      <c r="B27" s="94"/>
      <c r="C27" s="98"/>
      <c r="D27" s="101"/>
      <c r="E27" s="61"/>
      <c r="F27" s="61"/>
      <c r="G27" s="61"/>
      <c r="H27" s="61" t="s">
        <v>60</v>
      </c>
      <c r="I27" s="61"/>
      <c r="J27" s="61"/>
      <c r="K27" s="61"/>
      <c r="L27" s="99"/>
      <c r="M27" s="32"/>
    </row>
    <row r="28" spans="2:13" x14ac:dyDescent="0.2">
      <c r="B28" s="62"/>
      <c r="C28" s="105"/>
      <c r="D28" s="101"/>
      <c r="E28" s="61"/>
      <c r="F28" s="61"/>
      <c r="G28" s="61"/>
      <c r="H28" s="103" t="s">
        <v>61</v>
      </c>
      <c r="I28" s="61"/>
      <c r="J28" s="61"/>
      <c r="K28" s="61"/>
      <c r="L28" s="99"/>
      <c r="M28" s="32"/>
    </row>
    <row r="29" spans="2:13" x14ac:dyDescent="0.2">
      <c r="B29" s="62"/>
      <c r="C29" s="105"/>
      <c r="D29" s="102" t="s">
        <v>62</v>
      </c>
      <c r="E29" s="61"/>
      <c r="F29" s="295" t="s">
        <v>58</v>
      </c>
      <c r="G29" s="295"/>
      <c r="H29" s="103" t="s">
        <v>59</v>
      </c>
      <c r="I29" s="61"/>
      <c r="J29" s="295" t="s">
        <v>58</v>
      </c>
      <c r="K29" s="295"/>
      <c r="L29" s="99"/>
      <c r="M29" s="32"/>
    </row>
    <row r="30" spans="2:13" ht="8.1" customHeight="1" thickBot="1" x14ac:dyDescent="0.25">
      <c r="B30" s="62"/>
      <c r="C30" s="105"/>
      <c r="D30" s="101"/>
      <c r="E30" s="61"/>
      <c r="F30" s="106"/>
      <c r="G30" s="106"/>
      <c r="H30" s="61"/>
      <c r="I30" s="61"/>
      <c r="J30" s="106"/>
      <c r="K30" s="106"/>
      <c r="L30" s="99"/>
      <c r="M30" s="32"/>
    </row>
    <row r="31" spans="2:13" ht="12.75" customHeight="1" thickTop="1" x14ac:dyDescent="0.2">
      <c r="B31" s="62"/>
      <c r="C31" s="105"/>
      <c r="D31" s="102" t="s">
        <v>63</v>
      </c>
      <c r="E31" s="61"/>
      <c r="F31" s="61"/>
      <c r="G31" s="61"/>
      <c r="H31" s="61"/>
      <c r="I31" s="61"/>
      <c r="J31" s="61"/>
      <c r="K31" s="107"/>
      <c r="L31" s="99"/>
      <c r="M31" s="32"/>
    </row>
    <row r="32" spans="2:13" x14ac:dyDescent="0.2">
      <c r="B32" s="62"/>
      <c r="C32" s="105"/>
      <c r="D32" s="103" t="s">
        <v>64</v>
      </c>
      <c r="E32" s="61"/>
      <c r="F32" s="295" t="s">
        <v>20</v>
      </c>
      <c r="G32" s="295"/>
      <c r="H32" s="108" t="s">
        <v>65</v>
      </c>
      <c r="I32" s="61"/>
      <c r="J32" s="295" t="s">
        <v>58</v>
      </c>
      <c r="K32" s="295"/>
      <c r="L32" s="99"/>
      <c r="M32" s="32"/>
    </row>
    <row r="33" spans="2:13" ht="8.1" customHeight="1" thickBot="1" x14ac:dyDescent="0.25">
      <c r="B33" s="62"/>
      <c r="C33" s="105"/>
      <c r="D33" s="61"/>
      <c r="E33" s="61"/>
      <c r="F33" s="106"/>
      <c r="G33" s="106"/>
      <c r="H33" s="61"/>
      <c r="I33" s="61"/>
      <c r="J33" s="106"/>
      <c r="K33" s="106"/>
      <c r="L33" s="99"/>
      <c r="M33" s="32"/>
    </row>
    <row r="34" spans="2:13" ht="8.1" customHeight="1" thickTop="1" x14ac:dyDescent="0.2">
      <c r="B34" s="62"/>
      <c r="C34" s="109"/>
      <c r="D34" s="110"/>
      <c r="E34" s="110"/>
      <c r="F34" s="111"/>
      <c r="G34" s="111"/>
      <c r="H34" s="110"/>
      <c r="I34" s="110"/>
      <c r="J34" s="111"/>
      <c r="K34" s="111"/>
      <c r="L34" s="112"/>
      <c r="M34" s="32"/>
    </row>
    <row r="35" spans="2:13" x14ac:dyDescent="0.2">
      <c r="B35" s="28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32"/>
    </row>
    <row r="36" spans="2:13" x14ac:dyDescent="0.2">
      <c r="B36" s="28"/>
      <c r="C36" s="113"/>
      <c r="D36" s="96" t="s">
        <v>73</v>
      </c>
      <c r="E36" s="96"/>
      <c r="F36" s="96"/>
      <c r="G36" s="96"/>
      <c r="H36" s="96"/>
      <c r="I36" s="96"/>
      <c r="J36" s="96"/>
      <c r="K36" s="96"/>
      <c r="L36" s="97"/>
      <c r="M36" s="32"/>
    </row>
    <row r="37" spans="2:13" x14ac:dyDescent="0.2">
      <c r="B37" s="114"/>
      <c r="C37" s="98"/>
      <c r="D37" s="103" t="s">
        <v>155</v>
      </c>
      <c r="E37" s="61"/>
      <c r="F37" s="61"/>
      <c r="G37" s="61"/>
      <c r="H37" s="61"/>
      <c r="I37" s="61"/>
      <c r="J37" s="61"/>
      <c r="K37" s="61"/>
      <c r="L37" s="99"/>
      <c r="M37" s="32"/>
    </row>
    <row r="38" spans="2:13" x14ac:dyDescent="0.2">
      <c r="B38" s="114"/>
      <c r="C38" s="98"/>
      <c r="D38" s="61" t="s">
        <v>74</v>
      </c>
      <c r="E38" s="61"/>
      <c r="F38" s="61"/>
      <c r="G38" s="61"/>
      <c r="H38" s="61"/>
      <c r="I38" s="61"/>
      <c r="J38" s="61"/>
      <c r="K38" s="61"/>
      <c r="L38" s="99"/>
      <c r="M38" s="32"/>
    </row>
    <row r="39" spans="2:13" x14ac:dyDescent="0.2">
      <c r="B39" s="114"/>
      <c r="C39" s="98"/>
      <c r="D39" s="61"/>
      <c r="E39" s="61"/>
      <c r="F39" s="61"/>
      <c r="G39" s="61"/>
      <c r="H39" s="61"/>
      <c r="I39" s="61"/>
      <c r="J39" s="61"/>
      <c r="K39" s="61"/>
      <c r="L39" s="99"/>
      <c r="M39" s="32"/>
    </row>
    <row r="40" spans="2:13" x14ac:dyDescent="0.2">
      <c r="B40" s="114"/>
      <c r="C40" s="98"/>
      <c r="D40" s="115" t="s">
        <v>156</v>
      </c>
      <c r="E40" s="61"/>
      <c r="F40" s="61"/>
      <c r="G40" s="61"/>
      <c r="H40" s="61"/>
      <c r="I40" s="61"/>
      <c r="J40" s="61"/>
      <c r="K40" s="61"/>
      <c r="L40" s="99"/>
      <c r="M40" s="32"/>
    </row>
    <row r="41" spans="2:13" x14ac:dyDescent="0.2">
      <c r="B41" s="114"/>
      <c r="C41" s="98"/>
      <c r="D41" s="115" t="s">
        <v>195</v>
      </c>
      <c r="E41" s="61"/>
      <c r="F41" s="61"/>
      <c r="G41" s="61"/>
      <c r="H41" s="61"/>
      <c r="I41" s="61"/>
      <c r="J41" s="61"/>
      <c r="K41" s="61"/>
      <c r="L41" s="99"/>
      <c r="M41" s="32"/>
    </row>
    <row r="42" spans="2:13" x14ac:dyDescent="0.2">
      <c r="B42" s="28"/>
      <c r="C42" s="109"/>
      <c r="D42" s="116" t="s">
        <v>75</v>
      </c>
      <c r="E42" s="110"/>
      <c r="F42" s="110"/>
      <c r="G42" s="110"/>
      <c r="H42" s="110"/>
      <c r="I42" s="110"/>
      <c r="J42" s="110"/>
      <c r="K42" s="110"/>
      <c r="L42" s="112"/>
      <c r="M42" s="32"/>
    </row>
    <row r="43" spans="2:13" x14ac:dyDescent="0.2">
      <c r="B43" s="28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32"/>
    </row>
    <row r="44" spans="2:13" x14ac:dyDescent="0.2">
      <c r="B44" s="28"/>
      <c r="C44" s="113"/>
      <c r="D44" s="96"/>
      <c r="E44" s="96"/>
      <c r="F44" s="96"/>
      <c r="G44" s="96"/>
      <c r="H44" s="96"/>
      <c r="I44" s="96"/>
      <c r="J44" s="96"/>
      <c r="K44" s="96"/>
      <c r="L44" s="97"/>
      <c r="M44" s="32"/>
    </row>
    <row r="45" spans="2:13" x14ac:dyDescent="0.2">
      <c r="B45" s="28"/>
      <c r="C45" s="105"/>
      <c r="D45" s="61"/>
      <c r="E45" s="61"/>
      <c r="F45" s="61"/>
      <c r="G45" s="61"/>
      <c r="H45" s="61"/>
      <c r="I45" s="61"/>
      <c r="J45" s="61"/>
      <c r="K45" s="61"/>
      <c r="L45" s="99"/>
      <c r="M45" s="32"/>
    </row>
    <row r="46" spans="2:13" x14ac:dyDescent="0.2">
      <c r="B46" s="28"/>
      <c r="C46" s="105"/>
      <c r="D46" s="110"/>
      <c r="E46" s="110"/>
      <c r="F46" s="110"/>
      <c r="G46" s="61"/>
      <c r="H46" s="61"/>
      <c r="I46" s="110"/>
      <c r="J46" s="110"/>
      <c r="K46" s="110"/>
      <c r="L46" s="99"/>
      <c r="M46" s="32"/>
    </row>
    <row r="47" spans="2:13" x14ac:dyDescent="0.2">
      <c r="B47" s="114"/>
      <c r="C47" s="98"/>
      <c r="D47" s="103" t="s">
        <v>66</v>
      </c>
      <c r="E47" s="61"/>
      <c r="F47" s="61"/>
      <c r="G47" s="61"/>
      <c r="H47" s="61"/>
      <c r="I47" s="61" t="s">
        <v>67</v>
      </c>
      <c r="J47" s="61"/>
      <c r="K47" s="61"/>
      <c r="L47" s="99"/>
      <c r="M47" s="32"/>
    </row>
    <row r="48" spans="2:13" x14ac:dyDescent="0.2">
      <c r="B48" s="114"/>
      <c r="C48" s="98"/>
      <c r="D48" s="61" t="s">
        <v>76</v>
      </c>
      <c r="E48" s="61"/>
      <c r="F48" s="61"/>
      <c r="G48" s="61"/>
      <c r="H48" s="61"/>
      <c r="I48" s="61" t="s">
        <v>68</v>
      </c>
      <c r="J48" s="61"/>
      <c r="K48" s="61"/>
      <c r="L48" s="99"/>
      <c r="M48" s="32"/>
    </row>
    <row r="49" spans="2:13" x14ac:dyDescent="0.2">
      <c r="B49" s="114"/>
      <c r="C49" s="98"/>
      <c r="D49" s="61"/>
      <c r="E49" s="61"/>
      <c r="F49" s="61"/>
      <c r="G49" s="61"/>
      <c r="H49" s="61"/>
      <c r="I49" s="61" t="s">
        <v>69</v>
      </c>
      <c r="J49" s="61"/>
      <c r="K49" s="61"/>
      <c r="L49" s="99"/>
      <c r="M49" s="32"/>
    </row>
    <row r="50" spans="2:13" x14ac:dyDescent="0.2">
      <c r="B50" s="114"/>
      <c r="C50" s="98"/>
      <c r="D50" s="61"/>
      <c r="E50" s="61"/>
      <c r="F50" s="61"/>
      <c r="G50" s="61"/>
      <c r="H50" s="61"/>
      <c r="I50" s="61"/>
      <c r="J50" s="61"/>
      <c r="K50" s="61"/>
      <c r="L50" s="99"/>
      <c r="M50" s="32"/>
    </row>
    <row r="51" spans="2:13" x14ac:dyDescent="0.2">
      <c r="B51" s="114"/>
      <c r="C51" s="98"/>
      <c r="D51" s="61"/>
      <c r="E51" s="61"/>
      <c r="F51" s="61"/>
      <c r="G51" s="61"/>
      <c r="H51" s="61"/>
      <c r="I51" s="61"/>
      <c r="J51" s="61"/>
      <c r="K51" s="61"/>
      <c r="L51" s="99"/>
      <c r="M51" s="32"/>
    </row>
    <row r="52" spans="2:13" x14ac:dyDescent="0.2">
      <c r="B52" s="114"/>
      <c r="C52" s="98"/>
      <c r="D52" s="110"/>
      <c r="E52" s="110"/>
      <c r="F52" s="110"/>
      <c r="G52" s="61"/>
      <c r="H52" s="61"/>
      <c r="I52" s="110"/>
      <c r="J52" s="110"/>
      <c r="K52" s="110"/>
      <c r="L52" s="99"/>
      <c r="M52" s="32"/>
    </row>
    <row r="53" spans="2:13" x14ac:dyDescent="0.2">
      <c r="B53" s="28"/>
      <c r="C53" s="105"/>
      <c r="D53" s="61" t="s">
        <v>70</v>
      </c>
      <c r="E53" s="61"/>
      <c r="F53" s="61"/>
      <c r="G53" s="61"/>
      <c r="H53" s="61"/>
      <c r="I53" s="61" t="s">
        <v>71</v>
      </c>
      <c r="J53" s="61"/>
      <c r="K53" s="61"/>
      <c r="L53" s="99"/>
      <c r="M53" s="32"/>
    </row>
    <row r="54" spans="2:13" x14ac:dyDescent="0.2">
      <c r="B54" s="28"/>
      <c r="C54" s="105"/>
      <c r="D54" s="61" t="s">
        <v>68</v>
      </c>
      <c r="E54" s="61"/>
      <c r="F54" s="61"/>
      <c r="G54" s="61"/>
      <c r="H54" s="61"/>
      <c r="I54" s="61"/>
      <c r="J54" s="61"/>
      <c r="K54" s="61"/>
      <c r="L54" s="99"/>
      <c r="M54" s="32"/>
    </row>
    <row r="55" spans="2:13" x14ac:dyDescent="0.2">
      <c r="B55" s="28"/>
      <c r="C55" s="105"/>
      <c r="D55" s="61" t="s">
        <v>72</v>
      </c>
      <c r="E55" s="61"/>
      <c r="F55" s="61"/>
      <c r="G55" s="61"/>
      <c r="H55" s="61"/>
      <c r="I55" s="61"/>
      <c r="J55" s="61"/>
      <c r="K55" s="61"/>
      <c r="L55" s="99"/>
      <c r="M55" s="32"/>
    </row>
    <row r="56" spans="2:13" x14ac:dyDescent="0.2">
      <c r="B56" s="28"/>
      <c r="C56" s="109"/>
      <c r="D56" s="110"/>
      <c r="E56" s="110"/>
      <c r="F56" s="117"/>
      <c r="G56" s="110"/>
      <c r="H56" s="110"/>
      <c r="I56" s="110"/>
      <c r="J56" s="110"/>
      <c r="K56" s="110"/>
      <c r="L56" s="112"/>
      <c r="M56" s="32"/>
    </row>
    <row r="57" spans="2:13" ht="6.95" customHeight="1" thickBot="1" x14ac:dyDescent="0.25"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2"/>
    </row>
    <row r="58" spans="2:13" ht="13.5" thickTop="1" x14ac:dyDescent="0.2"/>
    <row r="59" spans="2:13" x14ac:dyDescent="0.2">
      <c r="I59" s="61"/>
    </row>
    <row r="60" spans="2:13" x14ac:dyDescent="0.2">
      <c r="K60" s="61"/>
    </row>
  </sheetData>
  <mergeCells count="16">
    <mergeCell ref="D10:L10"/>
    <mergeCell ref="J32:K32"/>
    <mergeCell ref="F32:G32"/>
    <mergeCell ref="F29:G29"/>
    <mergeCell ref="J18:K18"/>
    <mergeCell ref="J21:K21"/>
    <mergeCell ref="J19:K19"/>
    <mergeCell ref="J24:K24"/>
    <mergeCell ref="F21:G21"/>
    <mergeCell ref="J26:K26"/>
    <mergeCell ref="J29:K29"/>
    <mergeCell ref="F16:G16"/>
    <mergeCell ref="F17:G17"/>
    <mergeCell ref="F18:G18"/>
    <mergeCell ref="F20:G20"/>
    <mergeCell ref="F19:G19"/>
  </mergeCells>
  <phoneticPr fontId="11" type="noConversion"/>
  <pageMargins left="0.39370078740157483" right="0.39370078740157483" top="0.59055118110236227" bottom="0.59055118110236227" header="0" footer="0"/>
  <pageSetup scale="8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K33"/>
  <sheetViews>
    <sheetView showGridLines="0" view="pageBreakPreview" zoomScale="90" zoomScaleNormal="75" zoomScaleSheetLayoutView="90" workbookViewId="0">
      <selection activeCell="C9" sqref="C9"/>
    </sheetView>
  </sheetViews>
  <sheetFormatPr baseColWidth="10" defaultRowHeight="15" x14ac:dyDescent="0.2"/>
  <cols>
    <col min="1" max="1" width="2.140625" customWidth="1"/>
    <col min="2" max="2" width="1.7109375" customWidth="1"/>
    <col min="3" max="3" width="9.85546875" customWidth="1"/>
    <col min="4" max="4" width="28.140625" bestFit="1" customWidth="1"/>
    <col min="5" max="5" width="27.5703125" bestFit="1" customWidth="1"/>
    <col min="6" max="6" width="14.42578125" style="1" customWidth="1"/>
    <col min="7" max="7" width="13.7109375" customWidth="1"/>
    <col min="8" max="8" width="20.5703125" customWidth="1"/>
    <col min="9" max="9" width="22.7109375" bestFit="1" customWidth="1"/>
    <col min="10" max="10" width="1.7109375" customWidth="1"/>
    <col min="11" max="11" width="2.42578125" customWidth="1"/>
  </cols>
  <sheetData>
    <row r="1" spans="2:11" s="9" customFormat="1" ht="18.75" customHeight="1" x14ac:dyDescent="0.4">
      <c r="B1" s="9" t="s">
        <v>147</v>
      </c>
    </row>
    <row r="2" spans="2:11" s="4" customFormat="1" ht="15" customHeight="1" x14ac:dyDescent="0.3">
      <c r="B2" s="81" t="s">
        <v>148</v>
      </c>
      <c r="C2" s="81"/>
      <c r="H2" s="72"/>
    </row>
    <row r="3" spans="2:11" s="2" customFormat="1" ht="12" customHeight="1" x14ac:dyDescent="0.2">
      <c r="B3" s="2" t="str">
        <f>+'5.2 ESTADOS FINANCIEROS'!B4</f>
        <v>OBRA: INSTITUCIÓN EDUCATIVA LA LEONA</v>
      </c>
    </row>
    <row r="4" spans="2:11" s="2" customFormat="1" ht="12" customHeight="1" x14ac:dyDescent="0.2">
      <c r="B4" s="2" t="s">
        <v>93</v>
      </c>
    </row>
    <row r="5" spans="2:11" s="2" customFormat="1" ht="12" customHeight="1" x14ac:dyDescent="0.2">
      <c r="B5" s="2" t="s">
        <v>158</v>
      </c>
    </row>
    <row r="6" spans="2:11" s="2" customFormat="1" ht="6.95" customHeight="1" thickBot="1" x14ac:dyDescent="0.25"/>
    <row r="7" spans="2:11" s="2" customFormat="1" ht="6.95" customHeight="1" thickTop="1" thickBot="1" x14ac:dyDescent="0.25">
      <c r="B7" s="18"/>
      <c r="C7" s="19"/>
      <c r="D7" s="19"/>
      <c r="E7" s="19"/>
      <c r="F7" s="19"/>
      <c r="G7" s="19"/>
      <c r="H7" s="19"/>
      <c r="I7" s="19"/>
      <c r="J7" s="20"/>
    </row>
    <row r="8" spans="2:11" s="2" customFormat="1" ht="29.25" customHeight="1" thickTop="1" x14ac:dyDescent="0.2">
      <c r="B8" s="21"/>
      <c r="C8" s="328" t="str">
        <f>+'5.2 ESTADOS FINANCIEROS'!D10</f>
        <v xml:space="preserve">OBJETO DE LA OFERTA: FABRICACIÓN, SUMINISTRO E INSTALACIÓN DE MOBILIARIO ESCOLAR DEL PROYECTO INSTITUCIÓN EDUCATIVA LA LEONA </v>
      </c>
      <c r="D8" s="298"/>
      <c r="E8" s="298"/>
      <c r="F8" s="298"/>
      <c r="G8" s="298"/>
      <c r="H8" s="298"/>
      <c r="I8" s="299"/>
      <c r="J8" s="22"/>
    </row>
    <row r="9" spans="2:11" s="2" customFormat="1" ht="12.75" x14ac:dyDescent="0.2">
      <c r="B9" s="21"/>
      <c r="C9" s="64" t="s">
        <v>94</v>
      </c>
      <c r="D9" s="65"/>
      <c r="E9" s="65"/>
      <c r="F9" s="65"/>
      <c r="G9" s="65"/>
      <c r="H9" s="65"/>
      <c r="I9" s="66"/>
      <c r="J9" s="22"/>
    </row>
    <row r="10" spans="2:11" s="2" customFormat="1" ht="13.5" thickBot="1" x14ac:dyDescent="0.25">
      <c r="B10" s="21"/>
      <c r="C10" s="67" t="s">
        <v>159</v>
      </c>
      <c r="D10" s="68"/>
      <c r="E10" s="68"/>
      <c r="F10" s="68"/>
      <c r="G10" s="68"/>
      <c r="H10" s="68"/>
      <c r="I10" s="69"/>
      <c r="J10" s="22"/>
    </row>
    <row r="11" spans="2:11" s="27" customFormat="1" ht="9.9499999999999993" customHeight="1" thickTop="1" x14ac:dyDescent="0.25">
      <c r="B11" s="25"/>
      <c r="C11" s="17"/>
      <c r="D11" s="17"/>
      <c r="E11" s="17"/>
      <c r="F11" s="17"/>
      <c r="G11" s="17"/>
      <c r="H11" s="17"/>
      <c r="I11" s="17"/>
      <c r="J11" s="26"/>
    </row>
    <row r="12" spans="2:11" s="2" customFormat="1" ht="30" customHeight="1" x14ac:dyDescent="0.2">
      <c r="B12" s="63"/>
      <c r="C12" s="304" t="s">
        <v>39</v>
      </c>
      <c r="D12" s="302" t="s">
        <v>36</v>
      </c>
      <c r="E12" s="302" t="s">
        <v>37</v>
      </c>
      <c r="F12" s="300" t="s">
        <v>38</v>
      </c>
      <c r="G12" s="300"/>
      <c r="H12" s="300" t="s">
        <v>160</v>
      </c>
      <c r="I12" s="300" t="s">
        <v>136</v>
      </c>
      <c r="J12" s="22"/>
      <c r="K12" s="55"/>
    </row>
    <row r="13" spans="2:11" ht="30" customHeight="1" x14ac:dyDescent="0.2">
      <c r="B13" s="62"/>
      <c r="C13" s="305"/>
      <c r="D13" s="303"/>
      <c r="E13" s="303"/>
      <c r="F13" s="164" t="s">
        <v>161</v>
      </c>
      <c r="G13" s="165" t="s">
        <v>162</v>
      </c>
      <c r="H13" s="301"/>
      <c r="I13" s="301"/>
      <c r="J13" s="32"/>
      <c r="K13" s="61"/>
    </row>
    <row r="14" spans="2:11" ht="30" customHeight="1" x14ac:dyDescent="0.2">
      <c r="B14" s="62"/>
      <c r="C14" s="33"/>
      <c r="D14" s="56"/>
      <c r="E14" s="56"/>
      <c r="F14" s="58"/>
      <c r="G14" s="58"/>
      <c r="H14" s="56"/>
      <c r="I14" s="57"/>
      <c r="J14" s="32"/>
      <c r="K14" s="61"/>
    </row>
    <row r="15" spans="2:11" ht="30" customHeight="1" x14ac:dyDescent="0.2">
      <c r="B15" s="62"/>
      <c r="C15" s="33"/>
      <c r="D15" s="56"/>
      <c r="E15" s="56"/>
      <c r="F15" s="58"/>
      <c r="G15" s="58"/>
      <c r="H15" s="56"/>
      <c r="I15" s="57"/>
      <c r="J15" s="32"/>
      <c r="K15" s="61"/>
    </row>
    <row r="16" spans="2:11" ht="30" customHeight="1" x14ac:dyDescent="0.2">
      <c r="B16" s="62"/>
      <c r="C16" s="33"/>
      <c r="D16" s="56"/>
      <c r="E16" s="56"/>
      <c r="F16" s="58"/>
      <c r="G16" s="58"/>
      <c r="H16" s="57"/>
      <c r="I16" s="57"/>
      <c r="J16" s="32"/>
      <c r="K16" s="61"/>
    </row>
    <row r="17" spans="2:11" ht="30" customHeight="1" x14ac:dyDescent="0.2">
      <c r="B17" s="62"/>
      <c r="C17" s="33"/>
      <c r="D17" s="56"/>
      <c r="E17" s="56"/>
      <c r="F17" s="58"/>
      <c r="G17" s="58"/>
      <c r="H17" s="56"/>
      <c r="I17" s="57"/>
      <c r="J17" s="32"/>
      <c r="K17" s="61"/>
    </row>
    <row r="18" spans="2:11" ht="30" customHeight="1" x14ac:dyDescent="0.2">
      <c r="B18" s="62"/>
      <c r="C18" s="33"/>
      <c r="D18" s="56"/>
      <c r="E18" s="59"/>
      <c r="F18" s="58"/>
      <c r="G18" s="58"/>
      <c r="H18" s="60"/>
      <c r="I18" s="57"/>
      <c r="J18" s="32"/>
      <c r="K18" s="61"/>
    </row>
    <row r="19" spans="2:11" ht="6.95" customHeight="1" thickBot="1" x14ac:dyDescent="0.25">
      <c r="B19" s="39"/>
      <c r="C19" s="40"/>
      <c r="D19" s="40"/>
      <c r="E19" s="40"/>
      <c r="F19" s="41"/>
      <c r="G19" s="40"/>
      <c r="H19" s="40"/>
      <c r="I19" s="40"/>
      <c r="J19" s="42"/>
      <c r="K19" s="61"/>
    </row>
    <row r="20" spans="2:11" ht="15.75" thickTop="1" x14ac:dyDescent="0.2">
      <c r="K20" s="61"/>
    </row>
    <row r="21" spans="2:11" x14ac:dyDescent="0.2">
      <c r="K21" s="61"/>
    </row>
    <row r="22" spans="2:11" x14ac:dyDescent="0.2">
      <c r="K22" s="61"/>
    </row>
    <row r="23" spans="2:11" x14ac:dyDescent="0.2">
      <c r="K23" s="61"/>
    </row>
    <row r="24" spans="2:11" x14ac:dyDescent="0.2">
      <c r="K24" s="61"/>
    </row>
    <row r="25" spans="2:11" x14ac:dyDescent="0.2">
      <c r="K25" s="61"/>
    </row>
    <row r="26" spans="2:11" x14ac:dyDescent="0.2">
      <c r="K26" s="61"/>
    </row>
    <row r="27" spans="2:11" x14ac:dyDescent="0.2">
      <c r="K27" s="61"/>
    </row>
    <row r="28" spans="2:11" x14ac:dyDescent="0.2">
      <c r="K28" s="61"/>
    </row>
    <row r="29" spans="2:11" x14ac:dyDescent="0.2">
      <c r="K29" s="61"/>
    </row>
    <row r="30" spans="2:11" x14ac:dyDescent="0.2">
      <c r="K30" s="61"/>
    </row>
    <row r="31" spans="2:11" x14ac:dyDescent="0.2">
      <c r="K31" s="61"/>
    </row>
    <row r="32" spans="2:11" x14ac:dyDescent="0.2">
      <c r="K32" s="61"/>
    </row>
    <row r="33" spans="11:11" x14ac:dyDescent="0.2">
      <c r="K33" s="61"/>
    </row>
  </sheetData>
  <mergeCells count="7">
    <mergeCell ref="C8:I8"/>
    <mergeCell ref="I12:I13"/>
    <mergeCell ref="E12:E13"/>
    <mergeCell ref="D12:D13"/>
    <mergeCell ref="C12:C13"/>
    <mergeCell ref="F12:G12"/>
    <mergeCell ref="H12:H13"/>
  </mergeCells>
  <phoneticPr fontId="0" type="noConversion"/>
  <printOptions horizontalCentered="1" verticalCentered="1"/>
  <pageMargins left="0.59055118110236227" right="0.19685039370078741" top="0.9055118110236221" bottom="0.78740157480314965" header="0.70866141732283472" footer="0.62992125984251968"/>
  <pageSetup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K33"/>
  <sheetViews>
    <sheetView showGridLines="0" view="pageBreakPreview" topLeftCell="B1" zoomScale="90" zoomScaleNormal="75" zoomScaleSheetLayoutView="90" workbookViewId="0">
      <selection activeCell="C9" sqref="C9"/>
    </sheetView>
  </sheetViews>
  <sheetFormatPr baseColWidth="10" defaultRowHeight="15" x14ac:dyDescent="0.2"/>
  <cols>
    <col min="2" max="2" width="1.7109375" customWidth="1"/>
    <col min="3" max="3" width="9.85546875" customWidth="1"/>
    <col min="4" max="4" width="28.140625" bestFit="1" customWidth="1"/>
    <col min="5" max="5" width="27.5703125" bestFit="1" customWidth="1"/>
    <col min="6" max="6" width="14.42578125" style="1" customWidth="1"/>
    <col min="7" max="7" width="13.7109375" customWidth="1"/>
    <col min="8" max="8" width="20.5703125" customWidth="1"/>
    <col min="9" max="9" width="22.7109375" bestFit="1" customWidth="1"/>
    <col min="10" max="10" width="1.7109375" customWidth="1"/>
    <col min="11" max="11" width="2.28515625" customWidth="1"/>
  </cols>
  <sheetData>
    <row r="1" spans="2:11" s="9" customFormat="1" ht="18.75" customHeight="1" x14ac:dyDescent="0.4">
      <c r="B1" s="9" t="s">
        <v>151</v>
      </c>
    </row>
    <row r="2" spans="2:11" s="4" customFormat="1" ht="15" customHeight="1" x14ac:dyDescent="0.3">
      <c r="B2" s="81" t="s">
        <v>148</v>
      </c>
      <c r="C2" s="81"/>
      <c r="H2" s="72"/>
    </row>
    <row r="3" spans="2:11" s="2" customFormat="1" ht="12" customHeight="1" x14ac:dyDescent="0.2">
      <c r="B3" s="2" t="str">
        <f>+'5.2 ESTADOS FINANCIEROS'!B4</f>
        <v>OBRA: INSTITUCIÓN EDUCATIVA LA LEONA</v>
      </c>
    </row>
    <row r="4" spans="2:11" s="2" customFormat="1" ht="12" customHeight="1" x14ac:dyDescent="0.2">
      <c r="B4" s="2" t="s">
        <v>93</v>
      </c>
    </row>
    <row r="5" spans="2:11" s="2" customFormat="1" ht="12" customHeight="1" x14ac:dyDescent="0.2">
      <c r="B5" s="2" t="s">
        <v>163</v>
      </c>
    </row>
    <row r="6" spans="2:11" s="2" customFormat="1" ht="6.95" customHeight="1" thickBot="1" x14ac:dyDescent="0.25"/>
    <row r="7" spans="2:11" s="2" customFormat="1" ht="6.95" customHeight="1" thickTop="1" thickBot="1" x14ac:dyDescent="0.25">
      <c r="B7" s="18"/>
      <c r="C7" s="19"/>
      <c r="D7" s="19"/>
      <c r="E7" s="19"/>
      <c r="F7" s="19"/>
      <c r="G7" s="19"/>
      <c r="H7" s="19"/>
      <c r="I7" s="19"/>
      <c r="J7" s="20"/>
    </row>
    <row r="8" spans="2:11" s="2" customFormat="1" ht="27.75" customHeight="1" thickTop="1" x14ac:dyDescent="0.2">
      <c r="B8" s="21"/>
      <c r="C8" s="328" t="str">
        <f>+'5.3 RESUMEN DE OBRAS EJECUTADAS'!C8</f>
        <v xml:space="preserve">OBJETO DE LA OFERTA: FABRICACIÓN, SUMINISTRO E INSTALACIÓN DE MOBILIARIO ESCOLAR DEL PROYECTO INSTITUCIÓN EDUCATIVA LA LEONA </v>
      </c>
      <c r="D8" s="298"/>
      <c r="E8" s="298"/>
      <c r="F8" s="298"/>
      <c r="G8" s="298"/>
      <c r="H8" s="298"/>
      <c r="I8" s="299"/>
      <c r="J8" s="22"/>
    </row>
    <row r="9" spans="2:11" s="2" customFormat="1" ht="12.75" customHeight="1" x14ac:dyDescent="0.2">
      <c r="B9" s="21"/>
      <c r="C9" s="64" t="s">
        <v>96</v>
      </c>
      <c r="D9" s="65"/>
      <c r="E9" s="65"/>
      <c r="F9" s="65"/>
      <c r="G9" s="65"/>
      <c r="H9" s="65"/>
      <c r="I9" s="66"/>
      <c r="J9" s="22"/>
    </row>
    <row r="10" spans="2:11" s="2" customFormat="1" ht="13.5" thickBot="1" x14ac:dyDescent="0.25">
      <c r="B10" s="21"/>
      <c r="C10" s="67" t="s">
        <v>164</v>
      </c>
      <c r="D10" s="68"/>
      <c r="E10" s="68"/>
      <c r="F10" s="68"/>
      <c r="G10" s="68"/>
      <c r="H10" s="68"/>
      <c r="I10" s="69"/>
      <c r="J10" s="22"/>
    </row>
    <row r="11" spans="2:11" s="27" customFormat="1" ht="9.9499999999999993" customHeight="1" thickTop="1" x14ac:dyDescent="0.25">
      <c r="B11" s="25"/>
      <c r="C11" s="17"/>
      <c r="D11" s="17"/>
      <c r="E11" s="17"/>
      <c r="F11" s="17"/>
      <c r="G11" s="17"/>
      <c r="H11" s="17"/>
      <c r="I11" s="17"/>
      <c r="J11" s="26"/>
    </row>
    <row r="12" spans="2:11" s="2" customFormat="1" ht="30" customHeight="1" x14ac:dyDescent="0.2">
      <c r="B12" s="63"/>
      <c r="C12" s="304" t="s">
        <v>39</v>
      </c>
      <c r="D12" s="302" t="s">
        <v>36</v>
      </c>
      <c r="E12" s="302" t="s">
        <v>37</v>
      </c>
      <c r="F12" s="300" t="s">
        <v>38</v>
      </c>
      <c r="G12" s="300"/>
      <c r="H12" s="300" t="s">
        <v>165</v>
      </c>
      <c r="I12" s="300" t="s">
        <v>141</v>
      </c>
      <c r="J12" s="22"/>
      <c r="K12" s="55"/>
    </row>
    <row r="13" spans="2:11" ht="30" customHeight="1" x14ac:dyDescent="0.2">
      <c r="B13" s="62"/>
      <c r="C13" s="305"/>
      <c r="D13" s="303"/>
      <c r="E13" s="303"/>
      <c r="F13" s="164" t="s">
        <v>161</v>
      </c>
      <c r="G13" s="165" t="s">
        <v>166</v>
      </c>
      <c r="H13" s="301"/>
      <c r="I13" s="301"/>
      <c r="J13" s="32"/>
      <c r="K13" s="61"/>
    </row>
    <row r="14" spans="2:11" ht="30" customHeight="1" x14ac:dyDescent="0.2">
      <c r="B14" s="62"/>
      <c r="C14" s="33"/>
      <c r="D14" s="56"/>
      <c r="E14" s="56"/>
      <c r="F14" s="58"/>
      <c r="G14" s="58"/>
      <c r="H14" s="56"/>
      <c r="I14" s="57"/>
      <c r="J14" s="32"/>
      <c r="K14" s="61"/>
    </row>
    <row r="15" spans="2:11" ht="30" customHeight="1" x14ac:dyDescent="0.2">
      <c r="B15" s="62"/>
      <c r="C15" s="33"/>
      <c r="D15" s="56"/>
      <c r="E15" s="56"/>
      <c r="F15" s="58"/>
      <c r="G15" s="58"/>
      <c r="H15" s="56"/>
      <c r="I15" s="57"/>
      <c r="J15" s="32"/>
      <c r="K15" s="61"/>
    </row>
    <row r="16" spans="2:11" ht="30" customHeight="1" x14ac:dyDescent="0.2">
      <c r="B16" s="62"/>
      <c r="C16" s="33"/>
      <c r="D16" s="56"/>
      <c r="E16" s="56"/>
      <c r="F16" s="58"/>
      <c r="G16" s="58"/>
      <c r="H16" s="57"/>
      <c r="I16" s="57"/>
      <c r="J16" s="32"/>
      <c r="K16" s="61"/>
    </row>
    <row r="17" spans="2:11" ht="30" customHeight="1" x14ac:dyDescent="0.2">
      <c r="B17" s="62"/>
      <c r="C17" s="33"/>
      <c r="D17" s="56"/>
      <c r="E17" s="56"/>
      <c r="F17" s="58"/>
      <c r="G17" s="58"/>
      <c r="H17" s="56"/>
      <c r="I17" s="57"/>
      <c r="J17" s="32"/>
      <c r="K17" s="61"/>
    </row>
    <row r="18" spans="2:11" ht="30" customHeight="1" x14ac:dyDescent="0.2">
      <c r="B18" s="62"/>
      <c r="C18" s="33"/>
      <c r="D18" s="56"/>
      <c r="E18" s="59"/>
      <c r="F18" s="58"/>
      <c r="G18" s="58"/>
      <c r="H18" s="60"/>
      <c r="I18" s="57"/>
      <c r="J18" s="32"/>
      <c r="K18" s="61"/>
    </row>
    <row r="19" spans="2:11" ht="6.95" customHeight="1" thickBot="1" x14ac:dyDescent="0.25">
      <c r="B19" s="39"/>
      <c r="C19" s="40"/>
      <c r="D19" s="40"/>
      <c r="E19" s="40"/>
      <c r="F19" s="41"/>
      <c r="G19" s="40"/>
      <c r="H19" s="40"/>
      <c r="I19" s="40"/>
      <c r="J19" s="42"/>
      <c r="K19" s="61"/>
    </row>
    <row r="20" spans="2:11" ht="15.75" thickTop="1" x14ac:dyDescent="0.2">
      <c r="K20" s="61"/>
    </row>
    <row r="21" spans="2:11" x14ac:dyDescent="0.2">
      <c r="K21" s="61"/>
    </row>
    <row r="22" spans="2:11" x14ac:dyDescent="0.2">
      <c r="K22" s="61"/>
    </row>
    <row r="23" spans="2:11" x14ac:dyDescent="0.2">
      <c r="K23" s="61"/>
    </row>
    <row r="24" spans="2:11" x14ac:dyDescent="0.2">
      <c r="K24" s="61"/>
    </row>
    <row r="25" spans="2:11" x14ac:dyDescent="0.2">
      <c r="K25" s="61"/>
    </row>
    <row r="26" spans="2:11" x14ac:dyDescent="0.2">
      <c r="K26" s="61"/>
    </row>
    <row r="27" spans="2:11" x14ac:dyDescent="0.2">
      <c r="K27" s="61"/>
    </row>
    <row r="28" spans="2:11" x14ac:dyDescent="0.2">
      <c r="K28" s="61"/>
    </row>
    <row r="29" spans="2:11" x14ac:dyDescent="0.2">
      <c r="K29" s="61"/>
    </row>
    <row r="30" spans="2:11" x14ac:dyDescent="0.2">
      <c r="K30" s="61"/>
    </row>
    <row r="31" spans="2:11" x14ac:dyDescent="0.2">
      <c r="K31" s="61"/>
    </row>
    <row r="32" spans="2:11" x14ac:dyDescent="0.2">
      <c r="K32" s="61"/>
    </row>
    <row r="33" spans="11:11" x14ac:dyDescent="0.2">
      <c r="K33" s="61"/>
    </row>
  </sheetData>
  <mergeCells count="7">
    <mergeCell ref="C8:I8"/>
    <mergeCell ref="F12:G12"/>
    <mergeCell ref="H12:H13"/>
    <mergeCell ref="I12:I13"/>
    <mergeCell ref="C12:C13"/>
    <mergeCell ref="D12:D13"/>
    <mergeCell ref="E12:E13"/>
  </mergeCells>
  <phoneticPr fontId="0" type="noConversion"/>
  <printOptions horizontalCentered="1" verticalCentered="1"/>
  <pageMargins left="0.59055118110236227" right="0.19685039370078741" top="0.9055118110236221" bottom="0.78740157480314965" header="0.70866141732283472" footer="0.62992125984251968"/>
  <pageSetup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showGridLines="0" zoomScale="90" zoomScaleNormal="90" workbookViewId="0">
      <selection activeCell="C9" sqref="C9"/>
    </sheetView>
  </sheetViews>
  <sheetFormatPr baseColWidth="10" defaultRowHeight="12.75" x14ac:dyDescent="0.2"/>
  <cols>
    <col min="1" max="1" width="2.140625" customWidth="1"/>
    <col min="2" max="2" width="1.7109375" customWidth="1"/>
    <col min="3" max="3" width="13.5703125" customWidth="1"/>
    <col min="4" max="4" width="33.85546875" customWidth="1"/>
    <col min="5" max="5" width="19.7109375" customWidth="1"/>
    <col min="6" max="6" width="21.85546875" customWidth="1"/>
    <col min="7" max="7" width="22.7109375" bestFit="1" customWidth="1"/>
    <col min="8" max="8" width="1.7109375" customWidth="1"/>
    <col min="9" max="9" width="2.42578125" customWidth="1"/>
  </cols>
  <sheetData>
    <row r="1" spans="2:9" s="9" customFormat="1" ht="18.75" customHeight="1" x14ac:dyDescent="0.4">
      <c r="B1" s="9" t="s">
        <v>151</v>
      </c>
    </row>
    <row r="2" spans="2:9" s="4" customFormat="1" ht="15" customHeight="1" x14ac:dyDescent="0.3">
      <c r="B2" s="81" t="s">
        <v>197</v>
      </c>
      <c r="C2" s="81"/>
    </row>
    <row r="3" spans="2:9" s="2" customFormat="1" ht="12" customHeight="1" x14ac:dyDescent="0.2">
      <c r="B3" s="2" t="str">
        <f>+'5.16 INSUMOS'!A3</f>
        <v>OBRA: INSTITUCIÓN EDUCATIVA LA LEONA</v>
      </c>
    </row>
    <row r="4" spans="2:9" s="2" customFormat="1" ht="12" customHeight="1" x14ac:dyDescent="0.2">
      <c r="B4" s="2" t="s">
        <v>198</v>
      </c>
    </row>
    <row r="5" spans="2:9" s="2" customFormat="1" ht="12" customHeight="1" x14ac:dyDescent="0.2"/>
    <row r="6" spans="2:9" s="2" customFormat="1" ht="6.95" customHeight="1" thickBot="1" x14ac:dyDescent="0.25"/>
    <row r="7" spans="2:9" s="2" customFormat="1" ht="6.95" customHeight="1" thickTop="1" thickBot="1" x14ac:dyDescent="0.25">
      <c r="B7" s="18"/>
      <c r="C7" s="19"/>
      <c r="D7" s="19"/>
      <c r="E7" s="19"/>
      <c r="F7" s="19"/>
      <c r="G7" s="19"/>
      <c r="H7" s="20"/>
    </row>
    <row r="8" spans="2:9" s="2" customFormat="1" ht="27.75" customHeight="1" thickTop="1" x14ac:dyDescent="0.2">
      <c r="B8" s="21"/>
      <c r="C8" s="292" t="str">
        <f>+'5.4 RESUMEN OBRAS EN EJECUCION'!C8</f>
        <v xml:space="preserve">OBJETO DE LA OFERTA: FABRICACIÓN, SUMINISTRO E INSTALACIÓN DE MOBILIARIO ESCOLAR DEL PROYECTO INSTITUCIÓN EDUCATIVA LA LEONA </v>
      </c>
      <c r="D8" s="309"/>
      <c r="E8" s="309"/>
      <c r="F8" s="309"/>
      <c r="G8" s="310"/>
      <c r="H8" s="22"/>
    </row>
    <row r="9" spans="2:9" s="2" customFormat="1" x14ac:dyDescent="0.2">
      <c r="B9" s="21"/>
      <c r="C9" s="64" t="s">
        <v>94</v>
      </c>
      <c r="D9" s="65"/>
      <c r="E9" s="65"/>
      <c r="F9" s="65"/>
      <c r="G9" s="66"/>
      <c r="H9" s="22"/>
    </row>
    <row r="10" spans="2:9" s="2" customFormat="1" ht="13.5" thickBot="1" x14ac:dyDescent="0.25">
      <c r="B10" s="21"/>
      <c r="C10" s="67" t="s">
        <v>199</v>
      </c>
      <c r="D10" s="68"/>
      <c r="E10" s="68"/>
      <c r="F10" s="68"/>
      <c r="G10" s="69"/>
      <c r="H10" s="22"/>
    </row>
    <row r="11" spans="2:9" s="27" customFormat="1" ht="9.9499999999999993" customHeight="1" thickTop="1" x14ac:dyDescent="0.25">
      <c r="B11" s="25"/>
      <c r="C11" s="17"/>
      <c r="D11" s="17"/>
      <c r="E11" s="17"/>
      <c r="F11" s="17"/>
      <c r="G11" s="17"/>
      <c r="H11" s="26"/>
    </row>
    <row r="12" spans="2:9" s="2" customFormat="1" ht="30" customHeight="1" x14ac:dyDescent="0.2">
      <c r="B12" s="63"/>
      <c r="C12" s="180" t="s">
        <v>200</v>
      </c>
      <c r="D12" s="179" t="s">
        <v>201</v>
      </c>
      <c r="E12" s="180" t="s">
        <v>202</v>
      </c>
      <c r="F12" s="180" t="s">
        <v>203</v>
      </c>
      <c r="G12" s="178" t="s">
        <v>204</v>
      </c>
      <c r="H12" s="22"/>
      <c r="I12" s="55"/>
    </row>
    <row r="13" spans="2:9" ht="30" customHeight="1" x14ac:dyDescent="0.2">
      <c r="B13" s="62"/>
      <c r="C13" s="33"/>
      <c r="D13" s="56"/>
      <c r="E13" s="56"/>
      <c r="F13" s="56"/>
      <c r="G13" s="57"/>
      <c r="H13" s="32"/>
      <c r="I13" s="61"/>
    </row>
    <row r="14" spans="2:9" ht="30" customHeight="1" x14ac:dyDescent="0.2">
      <c r="B14" s="62"/>
      <c r="C14" s="33"/>
      <c r="D14" s="56"/>
      <c r="E14" s="56"/>
      <c r="F14" s="56"/>
      <c r="G14" s="57"/>
      <c r="H14" s="32"/>
      <c r="I14" s="61"/>
    </row>
    <row r="15" spans="2:9" ht="30" customHeight="1" x14ac:dyDescent="0.2">
      <c r="B15" s="62"/>
      <c r="C15" s="33"/>
      <c r="D15" s="56"/>
      <c r="E15" s="56"/>
      <c r="F15" s="56"/>
      <c r="G15" s="57"/>
      <c r="H15" s="32"/>
      <c r="I15" s="61"/>
    </row>
    <row r="16" spans="2:9" ht="30" customHeight="1" x14ac:dyDescent="0.2">
      <c r="B16" s="62"/>
      <c r="C16" s="33"/>
      <c r="D16" s="56"/>
      <c r="E16" s="56"/>
      <c r="F16" s="56"/>
      <c r="G16" s="57"/>
      <c r="H16" s="32"/>
      <c r="I16" s="61"/>
    </row>
    <row r="17" spans="2:9" ht="30" customHeight="1" x14ac:dyDescent="0.2">
      <c r="B17" s="62"/>
      <c r="C17" s="33"/>
      <c r="D17" s="306" t="s">
        <v>205</v>
      </c>
      <c r="E17" s="307"/>
      <c r="F17" s="307"/>
      <c r="G17" s="308"/>
      <c r="H17" s="32"/>
      <c r="I17" s="61"/>
    </row>
    <row r="18" spans="2:9" ht="6.95" customHeight="1" thickBot="1" x14ac:dyDescent="0.25">
      <c r="B18" s="39"/>
      <c r="C18" s="40"/>
      <c r="D18" s="40"/>
      <c r="E18" s="40"/>
      <c r="F18" s="40"/>
      <c r="G18" s="40"/>
      <c r="H18" s="42"/>
      <c r="I18" s="61"/>
    </row>
    <row r="19" spans="2:9" ht="13.5" thickTop="1" x14ac:dyDescent="0.2">
      <c r="I19" s="61"/>
    </row>
    <row r="20" spans="2:9" x14ac:dyDescent="0.2">
      <c r="I20" s="61"/>
    </row>
    <row r="21" spans="2:9" x14ac:dyDescent="0.2">
      <c r="I21" s="61"/>
    </row>
    <row r="22" spans="2:9" x14ac:dyDescent="0.2">
      <c r="I22" s="61"/>
    </row>
    <row r="23" spans="2:9" x14ac:dyDescent="0.2">
      <c r="I23" s="61"/>
    </row>
    <row r="24" spans="2:9" x14ac:dyDescent="0.2">
      <c r="I24" s="61"/>
    </row>
    <row r="25" spans="2:9" x14ac:dyDescent="0.2">
      <c r="I25" s="61"/>
    </row>
    <row r="26" spans="2:9" x14ac:dyDescent="0.2">
      <c r="I26" s="61"/>
    </row>
    <row r="27" spans="2:9" x14ac:dyDescent="0.2">
      <c r="I27" s="61"/>
    </row>
    <row r="28" spans="2:9" x14ac:dyDescent="0.2">
      <c r="I28" s="61"/>
    </row>
    <row r="29" spans="2:9" x14ac:dyDescent="0.2">
      <c r="I29" s="61"/>
    </row>
    <row r="30" spans="2:9" x14ac:dyDescent="0.2">
      <c r="I30" s="61"/>
    </row>
    <row r="31" spans="2:9" x14ac:dyDescent="0.2">
      <c r="I31" s="61"/>
    </row>
    <row r="32" spans="2:9" x14ac:dyDescent="0.2">
      <c r="I32" s="61"/>
    </row>
  </sheetData>
  <mergeCells count="2">
    <mergeCell ref="D17:G17"/>
    <mergeCell ref="C8:G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5.9 RESUMEN DE LA OFERTA</vt:lpstr>
      <vt:lpstr>5.12 ANALISIS UNITARIOS</vt:lpstr>
      <vt:lpstr>5.13 DESCOMPOSICION DEL A.I.U</vt:lpstr>
      <vt:lpstr>5.14 INVERSION DEL ANTICIPO</vt:lpstr>
      <vt:lpstr>5.16 INSUMOS</vt:lpstr>
      <vt:lpstr>5.2 ESTADOS FINANCIEROS</vt:lpstr>
      <vt:lpstr>5.3 RESUMEN DE OBRAS EJECUTADAS</vt:lpstr>
      <vt:lpstr>5.4 RESUMEN OBRAS EN EJECUCION</vt:lpstr>
      <vt:lpstr>5.17 PERSONAL COMPAÑIA</vt:lpstr>
      <vt:lpstr>5.5 PERSONAL PROPUESTO</vt:lpstr>
      <vt:lpstr>5.6 EQUIPO GENERAL PROPUESTO</vt:lpstr>
      <vt:lpstr>5.15 CALIDAD</vt:lpstr>
      <vt:lpstr>'5.12 ANALISIS UNITARIOS'!Área_de_impresión</vt:lpstr>
      <vt:lpstr>'5.13 DESCOMPOSICION DEL A.I.U'!Área_de_impresión</vt:lpstr>
      <vt:lpstr>'5.14 INVERSION DEL ANTICIPO'!Área_de_impresión</vt:lpstr>
      <vt:lpstr>'5.15 CALIDAD'!Área_de_impresión</vt:lpstr>
      <vt:lpstr>'5.2 ESTADOS FINANCIEROS'!Área_de_impresión</vt:lpstr>
      <vt:lpstr>'5.3 RESUMEN DE OBRAS EJECUTADAS'!Área_de_impresión</vt:lpstr>
      <vt:lpstr>'5.4 RESUMEN OBRAS EN EJECUCION'!Área_de_impresión</vt:lpstr>
      <vt:lpstr>'5.5 PERSONAL PROPUESTO'!Área_de_impresión</vt:lpstr>
      <vt:lpstr>'5.6 EQUIPO GENERAL PROPUESTO'!Área_de_impresión</vt:lpstr>
      <vt:lpstr>'5.16 INSUMOS'!Títulos_a_imprimir</vt:lpstr>
      <vt:lpstr>'5.3 RESUMEN DE OBRAS EJECUTADAS'!Títulos_a_imprimir</vt:lpstr>
      <vt:lpstr>'5.4 RESUMEN OBRAS EN EJECUCION'!Títulos_a_imprimir</vt:lpstr>
    </vt:vector>
  </TitlesOfParts>
  <Company>Pérez Arciniegas y Cia. Ltda.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 Rotta Rozo</dc:creator>
  <cp:lastModifiedBy>Iris Ximena Castro Castro</cp:lastModifiedBy>
  <cp:lastPrinted>2005-09-30T17:21:02Z</cp:lastPrinted>
  <dcterms:created xsi:type="dcterms:W3CDTF">1999-10-28T20:04:29Z</dcterms:created>
  <dcterms:modified xsi:type="dcterms:W3CDTF">2022-02-23T12:44:55Z</dcterms:modified>
</cp:coreProperties>
</file>