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 Gomez\Desktop\Fiduprevisora\OXR\Version borrador TDR\Obra\Anexos\"/>
    </mc:Choice>
  </mc:AlternateContent>
  <bookViews>
    <workbookView xWindow="0" yWindow="0" windowWidth="8040" windowHeight="6600"/>
  </bookViews>
  <sheets>
    <sheet name="Ejecutor" sheetId="1" r:id="rId1"/>
  </sheets>
  <definedNames>
    <definedName name="_xlnm._FilterDatabase" localSheetId="0" hidden="1">Ejecutor!$A$4:$V$16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R15" i="1" s="1"/>
  <c r="J15" i="1"/>
  <c r="K15" i="1" s="1"/>
  <c r="Q20" i="1" l="1"/>
  <c r="J20" i="1"/>
  <c r="Q19" i="1"/>
  <c r="J19" i="1"/>
  <c r="Q18" i="1"/>
  <c r="J18" i="1"/>
  <c r="Q17" i="1"/>
  <c r="J17" i="1"/>
  <c r="Q16" i="1"/>
  <c r="J16" i="1"/>
  <c r="Q14" i="1"/>
  <c r="R14" i="1" s="1"/>
  <c r="J14" i="1"/>
  <c r="K14" i="1" s="1"/>
  <c r="Q13" i="1"/>
  <c r="R12" i="1"/>
  <c r="Q12" i="1"/>
  <c r="J12" i="1"/>
  <c r="K12" i="1" s="1"/>
  <c r="Q11" i="1"/>
  <c r="K11" i="1"/>
  <c r="J11" i="1"/>
  <c r="Q10" i="1"/>
  <c r="R10" i="1" s="1"/>
  <c r="K10" i="1"/>
  <c r="J10" i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<sst xmlns="http://schemas.openxmlformats.org/spreadsheetml/2006/main" count="259" uniqueCount="128">
  <si>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</si>
  <si>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</si>
  <si>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</si>
  <si>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</si>
  <si>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</si>
  <si>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</si>
  <si>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</si>
  <si>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</si>
  <si>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</si>
  <si>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</si>
  <si>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</si>
  <si>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</si>
  <si>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</si>
  <si>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</si>
  <si>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</si>
  <si>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</si>
  <si>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</si>
  <si>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</si>
  <si>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</si>
  <si>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</si>
  <si>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</si>
  <si>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</si>
  <si>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</si>
  <si>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</si>
  <si>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</si>
  <si>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</si>
  <si>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</si>
  <si>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</si>
  <si>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</si>
  <si>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</si>
  <si>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</si>
  <si>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</si>
  <si>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</si>
  <si>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</si>
  <si>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</si>
  <si>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</si>
  <si>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</si>
  <si>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</si>
  <si>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</si>
  <si>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</si>
  <si>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</si>
  <si>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</si>
  <si>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</si>
  <si>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</si>
  <si>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</si>
  <si>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</si>
  <si>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</si>
  <si>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</si>
  <si>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</si>
  <si>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</si>
  <si>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</si>
  <si>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</si>
  <si>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</si>
  <si>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</si>
  <si>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</si>
  <si>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</si>
  <si>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</si>
  <si>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</si>
  <si>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</si>
  <si>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</si>
  <si>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</si>
  <si>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</si>
  <si>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</si>
  <si>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</si>
  <si>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</si>
  <si>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</si>
  <si>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</si>
  <si>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</si>
  <si>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</si>
  <si>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</si>
  <si>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</si>
  <si>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</si>
  <si>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</si>
  <si>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Retrasos en las actividades propias del contrato</t>
  </si>
  <si>
    <t xml:space="preserve">
CONTRATISTA
EL PATROMONIO</t>
  </si>
  <si>
    <t>Seguimiento a la notificación de la eventualidad y del riesgo</t>
  </si>
  <si>
    <t xml:space="preserve">Ejecución 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</si>
  <si>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</si>
  <si>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</si>
  <si>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</si>
  <si>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</si>
  <si>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Mensual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</si>
  <si>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</si>
  <si>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</si>
  <si>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</si>
  <si>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</si>
  <si>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</si>
  <si>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>Reducción de Impacto</t>
  </si>
  <si>
    <t>Planes de contingencia para las eventualidades de esta naturaleza</t>
  </si>
  <si>
    <t>Seguimiento a planes de contingencia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</si>
  <si>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</si>
  <si>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</si>
  <si>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</si>
  <si>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</si>
  <si>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</si>
  <si>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</si>
  <si>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</si>
  <si>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</si>
  <si>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</si>
  <si>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</si>
  <si>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</si>
  <si>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</si>
  <si>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</si>
  <si>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</si>
  <si>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</si>
  <si>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</si>
  <si>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</si>
  <si>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</si>
  <si>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</si>
  <si>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</si>
  <si>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</si>
  <si>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</si>
  <si>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</si>
  <si>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</si>
  <si>
    <t>Alteraciones de Orden Público (disturbios violentos, actos terroristas, paros, huelgas y además  eventos que se impida alcanzar el objeto contractual)</t>
  </si>
  <si>
    <t>Formatos asistencia de socialización del proyecto.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</si>
  <si>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</si>
  <si>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 xml:space="preserve">Emergencias ambientales y santarias </t>
  </si>
  <si>
    <t>Riesgo tecnológico: No funcionen lo equipos o implementos requeridos para la ejecución dentro de los proyectos.</t>
  </si>
  <si>
    <t>Limitación /Demoras  en el ingreso personal contratado  por el contratista al inicio operación por problemas relacionados con alguna emergencia ambiental y sanitaria.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</si>
  <si>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</si>
  <si>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</si>
  <si>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>Que el contratista no cuente con el personal idóneo ni las materias primas en el momento de la ejecución del contrato.</t>
  </si>
  <si>
    <t xml:space="preserve">El contratante asumirá los efectos favorables o desfavorables, derivados de las variaciones en la rentabilidad esperada del negocio y obtención de utilidades o generación de perdidas.  </t>
  </si>
  <si>
    <t>Limitación en la elaboración de las actividades propias del contrato por problemas de acceso, restricciones por seguridad, emergencias sanitarias y de salud y factores logísticos en los lugares de ejecución.</t>
  </si>
  <si>
    <t>INEFICIENTES: procesos, comunicaciones, procedimientos, parámetros, sistemas de información y tecnológicos por parte del Contratista.</t>
  </si>
  <si>
    <t>Considerando que es una caso de fuerza mayor o fortuito para la prestación del servicio, es necesario generar planes de acción para garantizar la  continuidad de las actividades propias del contrato de suministro.</t>
  </si>
  <si>
    <t>seguimiento al personal vinculado por parte del contratista de suministro.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</si>
</sst>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22</xdr:row>
      <xdr:rowOff>194734</xdr:rowOff>
    </xdr:from>
    <xdr:to>
      <xdr:col>5</xdr:col>
      <xdr:colOff>1828800</xdr:colOff>
      <xdr:row>38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FDAC3D3-93CB-D443-83F2-FAE51F51D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3" y="21352934"/>
          <a:ext cx="4307417" cy="31834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23</xdr:row>
      <xdr:rowOff>77258</xdr:rowOff>
    </xdr:from>
    <xdr:to>
      <xdr:col>6</xdr:col>
      <xdr:colOff>3900751</xdr:colOff>
      <xdr:row>38</xdr:row>
      <xdr:rowOff>109010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BE14D67-1810-604D-B05C-E8DA9EB00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21438658"/>
          <a:ext cx="3570551" cy="3079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688398</xdr:colOff>
      <xdr:row>1</xdr:row>
      <xdr:rowOff>189634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64" y="0"/>
          <a:ext cx="2143125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tabSelected="1" zoomScale="90" zoomScaleNormal="90" zoomScalePageLayoutView="90" workbookViewId="0">
      <pane ySplit="4" topLeftCell="A5" activePane="bottomLeft" state="frozen"/>
      <selection pane="bottomLeft" activeCell="G6" sqref="G6"/>
    </sheetView>
  </sheetViews>
  <sheetFormatPr baseColWidth="10" defaultColWidth="10.85546875" defaultRowHeight="15.75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 customWidth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ht="29.25" customHeight="1" x14ac:dyDescent="0.25">
      <c r="G1" s="3"/>
    </row>
    <row r="2" spans="1:22" ht="22.5" customHeight="1" x14ac:dyDescent="0.25">
      <c r="G2" s="3" t="s">
        <v>0</v>
      </c>
    </row>
    <row r="3" spans="1:22" s="4" customFormat="1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/>
      <c r="J3" s="24"/>
      <c r="K3" s="24"/>
      <c r="L3" s="24"/>
      <c r="M3" s="24" t="s">
        <v>9</v>
      </c>
      <c r="N3" s="24"/>
      <c r="O3" s="24" t="s">
        <v>10</v>
      </c>
      <c r="P3" s="24"/>
      <c r="Q3" s="24"/>
      <c r="R3" s="24"/>
      <c r="S3" s="25" t="s">
        <v>11</v>
      </c>
      <c r="T3" s="25"/>
      <c r="U3" s="24" t="s">
        <v>12</v>
      </c>
      <c r="V3" s="24"/>
    </row>
    <row r="4" spans="1:22" s="4" customFormat="1" ht="63" x14ac:dyDescent="0.25">
      <c r="A4" s="24"/>
      <c r="B4" s="24"/>
      <c r="C4" s="24"/>
      <c r="D4" s="24"/>
      <c r="E4" s="24"/>
      <c r="F4" s="24"/>
      <c r="G4" s="24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94.5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10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1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94.5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8" t="s">
        <v>36</v>
      </c>
      <c r="M6" s="7" t="s">
        <v>32</v>
      </c>
      <c r="N6" s="8" t="s">
        <v>33</v>
      </c>
      <c r="O6" s="7">
        <v>1</v>
      </c>
      <c r="P6" s="7">
        <v>2</v>
      </c>
      <c r="Q6" s="7">
        <f t="shared" si="1"/>
        <v>3</v>
      </c>
      <c r="R6" s="11" t="s">
        <v>34</v>
      </c>
      <c r="S6" s="7" t="s">
        <v>35</v>
      </c>
      <c r="T6" s="8" t="s">
        <v>36</v>
      </c>
      <c r="U6" s="8" t="s">
        <v>37</v>
      </c>
      <c r="V6" s="7" t="s">
        <v>38</v>
      </c>
    </row>
    <row r="7" spans="1:22" ht="299.25" x14ac:dyDescent="0.25">
      <c r="A7" s="7">
        <v>3</v>
      </c>
      <c r="B7" s="8" t="s">
        <v>24</v>
      </c>
      <c r="C7" s="8" t="s">
        <v>25</v>
      </c>
      <c r="D7" s="8" t="s">
        <v>26</v>
      </c>
      <c r="E7" s="8" t="s">
        <v>40</v>
      </c>
      <c r="F7" s="12" t="s">
        <v>41</v>
      </c>
      <c r="G7" s="13" t="s">
        <v>42</v>
      </c>
      <c r="H7" s="7">
        <v>1</v>
      </c>
      <c r="I7" s="7">
        <v>1</v>
      </c>
      <c r="J7" s="7">
        <v>2</v>
      </c>
      <c r="K7" s="11" t="s">
        <v>43</v>
      </c>
      <c r="L7" s="8" t="s">
        <v>44</v>
      </c>
      <c r="M7" s="7" t="s">
        <v>32</v>
      </c>
      <c r="N7" s="8" t="s">
        <v>45</v>
      </c>
      <c r="O7" s="7">
        <v>1</v>
      </c>
      <c r="P7" s="7">
        <v>1</v>
      </c>
      <c r="Q7" s="7">
        <v>1</v>
      </c>
      <c r="R7" s="11" t="s">
        <v>43</v>
      </c>
      <c r="S7" s="7" t="s">
        <v>46</v>
      </c>
      <c r="T7" s="8" t="s">
        <v>44</v>
      </c>
      <c r="U7" s="8" t="s">
        <v>47</v>
      </c>
      <c r="V7" s="7" t="s">
        <v>38</v>
      </c>
    </row>
    <row r="8" spans="1:22" ht="63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40</v>
      </c>
      <c r="F8" s="14" t="s">
        <v>48</v>
      </c>
      <c r="G8" s="13" t="s">
        <v>49</v>
      </c>
      <c r="H8" s="7">
        <v>2</v>
      </c>
      <c r="I8" s="7">
        <v>5</v>
      </c>
      <c r="J8" s="7">
        <v>7</v>
      </c>
      <c r="K8" s="15" t="s">
        <v>50</v>
      </c>
      <c r="L8" s="8" t="s">
        <v>51</v>
      </c>
      <c r="M8" s="7" t="s">
        <v>52</v>
      </c>
      <c r="N8" s="8" t="s">
        <v>45</v>
      </c>
      <c r="O8" s="7">
        <v>2</v>
      </c>
      <c r="P8" s="7">
        <v>5</v>
      </c>
      <c r="Q8" s="7">
        <v>7</v>
      </c>
      <c r="R8" s="15" t="s">
        <v>50</v>
      </c>
      <c r="S8" s="7" t="s">
        <v>46</v>
      </c>
      <c r="T8" s="8" t="s">
        <v>44</v>
      </c>
      <c r="U8" s="8" t="s">
        <v>47</v>
      </c>
      <c r="V8" s="7" t="s">
        <v>38</v>
      </c>
    </row>
    <row r="9" spans="1:22" ht="73.5" customHeight="1" x14ac:dyDescent="0.25">
      <c r="A9" s="7">
        <v>5</v>
      </c>
      <c r="B9" s="7" t="s">
        <v>24</v>
      </c>
      <c r="C9" s="7" t="s">
        <v>25</v>
      </c>
      <c r="D9" s="7" t="s">
        <v>53</v>
      </c>
      <c r="E9" s="7" t="s">
        <v>54</v>
      </c>
      <c r="F9" s="8" t="s">
        <v>55</v>
      </c>
      <c r="G9" s="8" t="s">
        <v>56</v>
      </c>
      <c r="H9" s="7">
        <v>1</v>
      </c>
      <c r="I9" s="7">
        <v>4</v>
      </c>
      <c r="J9" s="7">
        <f t="shared" si="0"/>
        <v>5</v>
      </c>
      <c r="K9" s="9" t="s">
        <v>30</v>
      </c>
      <c r="L9" s="7" t="s">
        <v>57</v>
      </c>
      <c r="M9" s="7" t="s">
        <v>32</v>
      </c>
      <c r="N9" s="8" t="s">
        <v>58</v>
      </c>
      <c r="O9" s="7">
        <v>1</v>
      </c>
      <c r="P9" s="7">
        <v>3</v>
      </c>
      <c r="Q9" s="7">
        <f t="shared" si="1"/>
        <v>4</v>
      </c>
      <c r="R9" s="11" t="s">
        <v>34</v>
      </c>
      <c r="S9" s="7" t="s">
        <v>59</v>
      </c>
      <c r="T9" s="8" t="s">
        <v>36</v>
      </c>
      <c r="U9" s="8" t="s">
        <v>60</v>
      </c>
      <c r="V9" s="7" t="s">
        <v>38</v>
      </c>
    </row>
    <row r="10" spans="1:22" ht="73.5" customHeight="1" x14ac:dyDescent="0.25">
      <c r="A10" s="7">
        <v>6</v>
      </c>
      <c r="B10" s="8" t="s">
        <v>61</v>
      </c>
      <c r="C10" s="8" t="s">
        <v>25</v>
      </c>
      <c r="D10" s="16" t="s">
        <v>62</v>
      </c>
      <c r="E10" s="8" t="s">
        <v>63</v>
      </c>
      <c r="F10" s="8" t="s">
        <v>64</v>
      </c>
      <c r="G10" s="8" t="s">
        <v>65</v>
      </c>
      <c r="H10" s="8">
        <v>1</v>
      </c>
      <c r="I10" s="8">
        <v>3</v>
      </c>
      <c r="J10" s="8">
        <f t="shared" si="0"/>
        <v>4</v>
      </c>
      <c r="K10" s="8" t="str">
        <f t="shared" ref="K10:K14" si="2">IF(J10&gt;=8,"Riesgo Extremo",IF(6=J10,"Riesgo Alto",IF(7=J10,"Riesgo Alto",IF(J10=5,"Riesgo Medio",IF(J10&lt;=4,"Riesgo Bajo")))))</f>
        <v>Riesgo Bajo</v>
      </c>
      <c r="L10" s="8" t="s">
        <v>57</v>
      </c>
      <c r="M10" s="8" t="s">
        <v>32</v>
      </c>
      <c r="N10" s="8" t="s">
        <v>66</v>
      </c>
      <c r="O10" s="8">
        <v>1</v>
      </c>
      <c r="P10" s="8">
        <v>2</v>
      </c>
      <c r="Q10" s="8">
        <f t="shared" ref="Q10" si="3">O10+P10</f>
        <v>3</v>
      </c>
      <c r="R10" s="8" t="str">
        <f>IF(Q10&gt;=8,"Riesgo Extremo",IF(6=Q10,"Riesgo Alto",IF(7=Q10,"Riesgo Alto",IF(Q10=5,"Riesgo Medio",IF(Q10&lt;=4,"Riesgo Bajo")))))</f>
        <v>Riesgo Bajo</v>
      </c>
      <c r="S10" s="8" t="s">
        <v>67</v>
      </c>
      <c r="T10" s="8" t="s">
        <v>68</v>
      </c>
      <c r="U10" s="8" t="s">
        <v>69</v>
      </c>
      <c r="V10" s="8" t="s">
        <v>38</v>
      </c>
    </row>
    <row r="11" spans="1:22" ht="137.25" customHeight="1" x14ac:dyDescent="0.25">
      <c r="A11" s="17">
        <v>7</v>
      </c>
      <c r="B11" s="17" t="s">
        <v>70</v>
      </c>
      <c r="C11" s="17" t="s">
        <v>25</v>
      </c>
      <c r="D11" s="17" t="s">
        <v>71</v>
      </c>
      <c r="E11" s="17" t="s">
        <v>72</v>
      </c>
      <c r="F11" s="18" t="s">
        <v>124</v>
      </c>
      <c r="G11" s="18" t="s">
        <v>73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57</v>
      </c>
      <c r="M11" s="7" t="s">
        <v>52</v>
      </c>
      <c r="N11" s="8" t="s">
        <v>126</v>
      </c>
      <c r="O11" s="7">
        <v>3</v>
      </c>
      <c r="P11" s="7">
        <v>3</v>
      </c>
      <c r="Q11" s="7">
        <f t="shared" si="1"/>
        <v>6</v>
      </c>
      <c r="R11" s="15" t="s">
        <v>50</v>
      </c>
      <c r="S11" s="7" t="s">
        <v>35</v>
      </c>
      <c r="T11" s="8" t="s">
        <v>74</v>
      </c>
      <c r="U11" s="8" t="s">
        <v>75</v>
      </c>
      <c r="V11" s="7" t="s">
        <v>38</v>
      </c>
    </row>
    <row r="12" spans="1:22" ht="114.75" customHeight="1" x14ac:dyDescent="0.25">
      <c r="A12" s="17">
        <v>8</v>
      </c>
      <c r="B12" s="18" t="s">
        <v>61</v>
      </c>
      <c r="C12" s="18" t="s">
        <v>25</v>
      </c>
      <c r="D12" s="18" t="s">
        <v>76</v>
      </c>
      <c r="E12" s="18" t="s">
        <v>63</v>
      </c>
      <c r="F12" s="18" t="s">
        <v>119</v>
      </c>
      <c r="G12" s="18" t="s">
        <v>77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57</v>
      </c>
      <c r="M12" s="8" t="s">
        <v>78</v>
      </c>
      <c r="N12" s="8" t="s">
        <v>79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80</v>
      </c>
      <c r="T12" s="8" t="s">
        <v>57</v>
      </c>
      <c r="U12" s="8" t="s">
        <v>127</v>
      </c>
      <c r="V12" s="8" t="s">
        <v>81</v>
      </c>
    </row>
    <row r="13" spans="1:22" ht="63" x14ac:dyDescent="0.25">
      <c r="A13" s="7">
        <v>9</v>
      </c>
      <c r="B13" s="7" t="s">
        <v>70</v>
      </c>
      <c r="C13" s="7" t="s">
        <v>25</v>
      </c>
      <c r="D13" s="7" t="s">
        <v>71</v>
      </c>
      <c r="E13" s="7" t="s">
        <v>72</v>
      </c>
      <c r="F13" s="8" t="s">
        <v>118</v>
      </c>
      <c r="G13" s="8" t="s">
        <v>82</v>
      </c>
      <c r="H13" s="7">
        <v>2</v>
      </c>
      <c r="I13" s="7">
        <v>3</v>
      </c>
      <c r="J13" s="7">
        <v>5</v>
      </c>
      <c r="K13" s="9" t="s">
        <v>30</v>
      </c>
      <c r="L13" s="7" t="s">
        <v>57</v>
      </c>
      <c r="M13" s="7" t="s">
        <v>32</v>
      </c>
      <c r="N13" s="8" t="s">
        <v>83</v>
      </c>
      <c r="O13" s="7">
        <v>1</v>
      </c>
      <c r="P13" s="7">
        <v>1</v>
      </c>
      <c r="Q13" s="7">
        <f t="shared" si="1"/>
        <v>2</v>
      </c>
      <c r="R13" s="11" t="s">
        <v>34</v>
      </c>
      <c r="S13" s="7" t="s">
        <v>35</v>
      </c>
      <c r="T13" s="8" t="s">
        <v>74</v>
      </c>
      <c r="U13" s="8" t="s">
        <v>84</v>
      </c>
      <c r="V13" s="7" t="s">
        <v>85</v>
      </c>
    </row>
    <row r="14" spans="1:22" ht="110.25" x14ac:dyDescent="0.25">
      <c r="A14" s="17">
        <v>10</v>
      </c>
      <c r="B14" s="17" t="s">
        <v>24</v>
      </c>
      <c r="C14" s="17" t="s">
        <v>25</v>
      </c>
      <c r="D14" s="17" t="s">
        <v>71</v>
      </c>
      <c r="E14" s="17" t="s">
        <v>86</v>
      </c>
      <c r="F14" s="18" t="s">
        <v>117</v>
      </c>
      <c r="G14" s="18" t="s">
        <v>120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51</v>
      </c>
      <c r="M14" s="7" t="s">
        <v>87</v>
      </c>
      <c r="N14" s="8" t="s">
        <v>88</v>
      </c>
      <c r="O14" s="7">
        <v>4</v>
      </c>
      <c r="P14" s="7">
        <v>4</v>
      </c>
      <c r="Q14" s="7">
        <f t="shared" ref="Q14:Q20" si="6">O14+P14</f>
        <v>8</v>
      </c>
      <c r="R14" s="8" t="str">
        <f t="shared" ref="R14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57</v>
      </c>
      <c r="U14" s="8" t="s">
        <v>89</v>
      </c>
      <c r="V14" s="7" t="s">
        <v>38</v>
      </c>
    </row>
    <row r="15" spans="1:22" ht="157.5" x14ac:dyDescent="0.25">
      <c r="A15" s="17">
        <v>11</v>
      </c>
      <c r="B15" s="22" t="s">
        <v>24</v>
      </c>
      <c r="C15" s="22" t="s">
        <v>25</v>
      </c>
      <c r="D15" s="22" t="s">
        <v>71</v>
      </c>
      <c r="E15" s="22" t="s">
        <v>86</v>
      </c>
      <c r="F15" s="23" t="s">
        <v>114</v>
      </c>
      <c r="G15" s="23" t="s">
        <v>121</v>
      </c>
      <c r="H15" s="20">
        <v>5</v>
      </c>
      <c r="I15" s="20">
        <v>4</v>
      </c>
      <c r="J15" s="20">
        <f>H15+I15</f>
        <v>9</v>
      </c>
      <c r="K15" s="21" t="str">
        <f t="shared" ref="K15" si="8">IF(J15&gt;=8,"Riesgo Extremo",IF(6=J15,"Riesgo Alto",IF(7=J15,"Riesgo Alto",IF(J15=5,"Riesgo Medio",IF(J15&lt;=4,"Riesgo Bajo")))))</f>
        <v>Riesgo Extremo</v>
      </c>
      <c r="L15" s="20" t="s">
        <v>51</v>
      </c>
      <c r="M15" s="20" t="s">
        <v>87</v>
      </c>
      <c r="N15" s="21" t="s">
        <v>116</v>
      </c>
      <c r="O15" s="20">
        <v>4</v>
      </c>
      <c r="P15" s="20">
        <v>4</v>
      </c>
      <c r="Q15" s="20">
        <f t="shared" ref="Q15" si="9">O15+P15</f>
        <v>8</v>
      </c>
      <c r="R15" s="21" t="str">
        <f t="shared" ref="R15" si="10">IF(Q15&gt;=8,"Riesgo Extremo",IF(6=Q15,"Riesgo Alto",IF(7=Q15,"Riesgo Alto",IF(Q15=5,"Riesgo Medio",IF(Q15&lt;=4,"Riesgo Bajo")))))</f>
        <v>Riesgo Extremo</v>
      </c>
      <c r="S15" s="20" t="s">
        <v>35</v>
      </c>
      <c r="T15" s="20" t="s">
        <v>57</v>
      </c>
      <c r="U15" s="21" t="s">
        <v>115</v>
      </c>
      <c r="V15" s="20" t="s">
        <v>38</v>
      </c>
    </row>
    <row r="16" spans="1:22" ht="110.25" x14ac:dyDescent="0.25">
      <c r="A16" s="7">
        <v>12</v>
      </c>
      <c r="B16" s="7" t="s">
        <v>90</v>
      </c>
      <c r="C16" s="7" t="s">
        <v>91</v>
      </c>
      <c r="D16" s="7" t="s">
        <v>71</v>
      </c>
      <c r="E16" s="7" t="s">
        <v>54</v>
      </c>
      <c r="F16" s="8" t="s">
        <v>92</v>
      </c>
      <c r="G16" s="8" t="s">
        <v>93</v>
      </c>
      <c r="H16" s="7">
        <v>3</v>
      </c>
      <c r="I16" s="7">
        <v>4</v>
      </c>
      <c r="J16" s="7">
        <f t="shared" ref="J16:J20" si="11">H16+I16</f>
        <v>7</v>
      </c>
      <c r="K16" s="15" t="s">
        <v>50</v>
      </c>
      <c r="L16" s="8" t="s">
        <v>57</v>
      </c>
      <c r="M16" s="7" t="s">
        <v>32</v>
      </c>
      <c r="N16" s="8" t="s">
        <v>94</v>
      </c>
      <c r="O16" s="7">
        <v>2</v>
      </c>
      <c r="P16" s="7">
        <v>2</v>
      </c>
      <c r="Q16" s="7">
        <f t="shared" si="6"/>
        <v>4</v>
      </c>
      <c r="R16" s="11" t="s">
        <v>34</v>
      </c>
      <c r="S16" s="7" t="s">
        <v>35</v>
      </c>
      <c r="T16" s="7" t="s">
        <v>57</v>
      </c>
      <c r="U16" s="8" t="s">
        <v>95</v>
      </c>
      <c r="V16" s="7" t="s">
        <v>38</v>
      </c>
    </row>
    <row r="17" spans="1:22" ht="94.5" x14ac:dyDescent="0.25">
      <c r="A17" s="7">
        <v>13</v>
      </c>
      <c r="B17" s="7" t="s">
        <v>24</v>
      </c>
      <c r="C17" s="7" t="s">
        <v>91</v>
      </c>
      <c r="D17" s="7" t="s">
        <v>71</v>
      </c>
      <c r="E17" s="7" t="s">
        <v>54</v>
      </c>
      <c r="F17" s="8" t="s">
        <v>123</v>
      </c>
      <c r="G17" s="8" t="s">
        <v>96</v>
      </c>
      <c r="H17" s="7">
        <v>2</v>
      </c>
      <c r="I17" s="7">
        <v>4</v>
      </c>
      <c r="J17" s="7">
        <f t="shared" si="11"/>
        <v>6</v>
      </c>
      <c r="K17" s="15" t="s">
        <v>50</v>
      </c>
      <c r="L17" s="8" t="s">
        <v>57</v>
      </c>
      <c r="M17" s="7" t="s">
        <v>32</v>
      </c>
      <c r="N17" s="8" t="s">
        <v>94</v>
      </c>
      <c r="O17" s="7">
        <v>2</v>
      </c>
      <c r="P17" s="7">
        <v>2</v>
      </c>
      <c r="Q17" s="7">
        <f t="shared" si="6"/>
        <v>4</v>
      </c>
      <c r="R17" s="11" t="s">
        <v>34</v>
      </c>
      <c r="S17" s="7" t="s">
        <v>35</v>
      </c>
      <c r="T17" s="7" t="s">
        <v>57</v>
      </c>
      <c r="U17" s="8" t="s">
        <v>97</v>
      </c>
      <c r="V17" s="7" t="s">
        <v>38</v>
      </c>
    </row>
    <row r="18" spans="1:22" ht="78.75" x14ac:dyDescent="0.25">
      <c r="A18" s="7">
        <v>14</v>
      </c>
      <c r="B18" s="7" t="s">
        <v>24</v>
      </c>
      <c r="C18" s="7" t="s">
        <v>91</v>
      </c>
      <c r="D18" s="7" t="s">
        <v>71</v>
      </c>
      <c r="E18" s="7" t="s">
        <v>98</v>
      </c>
      <c r="F18" s="8" t="s">
        <v>125</v>
      </c>
      <c r="G18" s="8" t="s">
        <v>99</v>
      </c>
      <c r="H18" s="7">
        <v>3</v>
      </c>
      <c r="I18" s="7">
        <v>4</v>
      </c>
      <c r="J18" s="7">
        <f t="shared" si="11"/>
        <v>7</v>
      </c>
      <c r="K18" s="15" t="s">
        <v>50</v>
      </c>
      <c r="L18" s="8" t="s">
        <v>57</v>
      </c>
      <c r="M18" s="7" t="s">
        <v>32</v>
      </c>
      <c r="N18" s="8" t="s">
        <v>100</v>
      </c>
      <c r="O18" s="7">
        <v>2</v>
      </c>
      <c r="P18" s="7">
        <v>2</v>
      </c>
      <c r="Q18" s="7">
        <f t="shared" si="6"/>
        <v>4</v>
      </c>
      <c r="R18" s="11" t="s">
        <v>34</v>
      </c>
      <c r="S18" s="7" t="s">
        <v>35</v>
      </c>
      <c r="T18" s="7" t="s">
        <v>57</v>
      </c>
      <c r="U18" s="8" t="s">
        <v>101</v>
      </c>
      <c r="V18" s="7" t="s">
        <v>38</v>
      </c>
    </row>
    <row r="19" spans="1:22" ht="47.25" x14ac:dyDescent="0.25">
      <c r="A19" s="7">
        <v>15</v>
      </c>
      <c r="B19" s="7" t="s">
        <v>24</v>
      </c>
      <c r="C19" s="7" t="s">
        <v>25</v>
      </c>
      <c r="D19" s="7" t="s">
        <v>71</v>
      </c>
      <c r="E19" s="7" t="s">
        <v>54</v>
      </c>
      <c r="F19" s="8" t="s">
        <v>102</v>
      </c>
      <c r="G19" s="8" t="s">
        <v>103</v>
      </c>
      <c r="H19" s="7">
        <v>3</v>
      </c>
      <c r="I19" s="7">
        <v>4</v>
      </c>
      <c r="J19" s="7">
        <f t="shared" si="11"/>
        <v>7</v>
      </c>
      <c r="K19" s="15" t="s">
        <v>50</v>
      </c>
      <c r="L19" s="8" t="s">
        <v>57</v>
      </c>
      <c r="M19" s="7" t="s">
        <v>104</v>
      </c>
      <c r="N19" s="8" t="s">
        <v>105</v>
      </c>
      <c r="O19" s="7">
        <v>2</v>
      </c>
      <c r="P19" s="7">
        <v>2</v>
      </c>
      <c r="Q19" s="7">
        <f t="shared" si="6"/>
        <v>4</v>
      </c>
      <c r="R19" s="11" t="s">
        <v>34</v>
      </c>
      <c r="S19" s="7" t="s">
        <v>35</v>
      </c>
      <c r="T19" s="7" t="s">
        <v>57</v>
      </c>
      <c r="U19" s="8" t="s">
        <v>106</v>
      </c>
      <c r="V19" s="7" t="s">
        <v>107</v>
      </c>
    </row>
    <row r="20" spans="1:22" ht="63" x14ac:dyDescent="0.25">
      <c r="A20" s="7">
        <v>16</v>
      </c>
      <c r="B20" s="7" t="s">
        <v>24</v>
      </c>
      <c r="C20" s="7" t="s">
        <v>25</v>
      </c>
      <c r="D20" s="7" t="s">
        <v>71</v>
      </c>
      <c r="E20" s="7" t="s">
        <v>98</v>
      </c>
      <c r="F20" s="8" t="s">
        <v>122</v>
      </c>
      <c r="G20" s="8" t="s">
        <v>108</v>
      </c>
      <c r="H20" s="7">
        <v>3</v>
      </c>
      <c r="I20" s="7">
        <v>4</v>
      </c>
      <c r="J20" s="7">
        <f t="shared" si="11"/>
        <v>7</v>
      </c>
      <c r="K20" s="15" t="s">
        <v>50</v>
      </c>
      <c r="L20" s="8" t="s">
        <v>57</v>
      </c>
      <c r="M20" s="7" t="s">
        <v>109</v>
      </c>
      <c r="N20" s="8" t="s">
        <v>110</v>
      </c>
      <c r="O20" s="7">
        <v>2</v>
      </c>
      <c r="P20" s="7">
        <v>2</v>
      </c>
      <c r="Q20" s="7">
        <f t="shared" si="6"/>
        <v>4</v>
      </c>
      <c r="R20" s="11" t="s">
        <v>34</v>
      </c>
      <c r="S20" s="7" t="s">
        <v>35</v>
      </c>
      <c r="T20" s="7" t="s">
        <v>111</v>
      </c>
      <c r="U20" s="8" t="s">
        <v>112</v>
      </c>
      <c r="V20" s="7" t="s">
        <v>113</v>
      </c>
    </row>
    <row r="21" spans="1:22" x14ac:dyDescent="0.25">
      <c r="H21" s="19"/>
      <c r="I21" s="19"/>
    </row>
    <row r="22" spans="1:22" x14ac:dyDescent="0.25">
      <c r="H22" s="19"/>
      <c r="I22" s="19"/>
    </row>
    <row r="23" spans="1:22" x14ac:dyDescent="0.25">
      <c r="H23" s="19"/>
      <c r="I23" s="19"/>
    </row>
    <row r="24" spans="1:22" x14ac:dyDescent="0.25">
      <c r="H24" s="19"/>
      <c r="I24" s="19"/>
    </row>
    <row r="25" spans="1:22" x14ac:dyDescent="0.25">
      <c r="H25" s="19"/>
      <c r="I25" s="19"/>
    </row>
    <row r="26" spans="1:22" x14ac:dyDescent="0.25">
      <c r="H26" s="19"/>
      <c r="I26" s="19"/>
    </row>
    <row r="27" spans="1:22" x14ac:dyDescent="0.25">
      <c r="H27" s="19"/>
      <c r="I27" s="19"/>
    </row>
    <row r="28" spans="1:22" x14ac:dyDescent="0.25">
      <c r="H28" s="19"/>
      <c r="I28" s="19"/>
    </row>
    <row r="29" spans="1:22" x14ac:dyDescent="0.25">
      <c r="H29" s="19"/>
      <c r="I29" s="19"/>
    </row>
  </sheetData>
  <sheetProtection formatCells="0" formatColumns="0" formatRows="0" insertColumns="0" insertRows="0" insertHyperlinks="0" deleteColumns="0" deleteRows="0" sort="0" autoFilter="0" pivotTables="0"/>
  <autoFilter ref="A4:V16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2" priority="71" operator="containsText" text="Bajo">
      <formula>NOT(ISERROR(SEARCH("Bajo",K10)))</formula>
    </cfRule>
    <cfRule type="containsText" dxfId="61" priority="72" operator="containsText" text="Riesgo Bajo ">
      <formula>NOT(ISERROR(SEARCH("Riesgo Bajo ",K10)))</formula>
    </cfRule>
    <cfRule type="containsText" dxfId="60" priority="73" operator="containsText" text="Riesgo Bajo ">
      <formula>NOT(ISERROR(SEARCH("Riesgo Bajo ",K10)))</formula>
    </cfRule>
    <cfRule type="containsText" dxfId="59" priority="74" operator="containsText" text="Riesgo Medio">
      <formula>NOT(ISERROR(SEARCH("Riesgo Medio",K10)))</formula>
    </cfRule>
    <cfRule type="containsText" dxfId="58" priority="75" operator="containsText" text="Riesgo Alto">
      <formula>NOT(ISERROR(SEARCH("Riesgo Alto",K10)))</formula>
    </cfRule>
    <cfRule type="containsText" dxfId="57" priority="76" operator="containsText" text="Riesgo Alto ">
      <formula>NOT(ISERROR(SEARCH("Riesgo Alto ",K10)))</formula>
    </cfRule>
    <cfRule type="containsText" dxfId="56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55" priority="81" operator="containsText" text="Bajo">
      <formula>NOT(ISERROR(SEARCH("Bajo",R10)))</formula>
    </cfRule>
    <cfRule type="containsText" dxfId="54" priority="82" operator="containsText" text="Riesgo Bajo ">
      <formula>NOT(ISERROR(SEARCH("Riesgo Bajo ",R10)))</formula>
    </cfRule>
    <cfRule type="containsText" dxfId="53" priority="83" operator="containsText" text="Riesgo Bajo ">
      <formula>NOT(ISERROR(SEARCH("Riesgo Bajo ",R10)))</formula>
    </cfRule>
    <cfRule type="containsText" dxfId="52" priority="84" operator="containsText" text="Riesgo Medio">
      <formula>NOT(ISERROR(SEARCH("Riesgo Medio",R10)))</formula>
    </cfRule>
    <cfRule type="containsText" dxfId="51" priority="85" operator="containsText" text="Riesgo Alto">
      <formula>NOT(ISERROR(SEARCH("Riesgo Alto",R10)))</formula>
    </cfRule>
    <cfRule type="containsText" dxfId="50" priority="86" operator="containsText" text="Riesgo Alto ">
      <formula>NOT(ISERROR(SEARCH("Riesgo Alto ",R10)))</formula>
    </cfRule>
    <cfRule type="containsText" dxfId="49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48" priority="51" operator="containsText" text="Bajo">
      <formula>NOT(ISERROR(SEARCH("Bajo",K12)))</formula>
    </cfRule>
    <cfRule type="containsText" dxfId="47" priority="52" operator="containsText" text="Riesgo Bajo ">
      <formula>NOT(ISERROR(SEARCH("Riesgo Bajo ",K12)))</formula>
    </cfRule>
    <cfRule type="containsText" dxfId="46" priority="53" operator="containsText" text="Riesgo Bajo ">
      <formula>NOT(ISERROR(SEARCH("Riesgo Bajo ",K12)))</formula>
    </cfRule>
    <cfRule type="containsText" dxfId="45" priority="54" operator="containsText" text="Riesgo Medio">
      <formula>NOT(ISERROR(SEARCH("Riesgo Medio",K12)))</formula>
    </cfRule>
    <cfRule type="containsText" dxfId="44" priority="55" operator="containsText" text="Riesgo Alto">
      <formula>NOT(ISERROR(SEARCH("Riesgo Alto",K12)))</formula>
    </cfRule>
    <cfRule type="containsText" dxfId="43" priority="56" operator="containsText" text="Riesgo Alto ">
      <formula>NOT(ISERROR(SEARCH("Riesgo Alto ",K12)))</formula>
    </cfRule>
    <cfRule type="containsText" dxfId="42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1" priority="61" operator="containsText" text="Bajo">
      <formula>NOT(ISERROR(SEARCH("Bajo",R12)))</formula>
    </cfRule>
    <cfRule type="containsText" dxfId="40" priority="62" operator="containsText" text="Riesgo Bajo ">
      <formula>NOT(ISERROR(SEARCH("Riesgo Bajo ",R12)))</formula>
    </cfRule>
    <cfRule type="containsText" dxfId="39" priority="63" operator="containsText" text="Riesgo Bajo ">
      <formula>NOT(ISERROR(SEARCH("Riesgo Bajo ",R12)))</formula>
    </cfRule>
    <cfRule type="containsText" dxfId="38" priority="64" operator="containsText" text="Riesgo Medio">
      <formula>NOT(ISERROR(SEARCH("Riesgo Medio",R12)))</formula>
    </cfRule>
    <cfRule type="containsText" dxfId="37" priority="65" operator="containsText" text="Riesgo Alto">
      <formula>NOT(ISERROR(SEARCH("Riesgo Alto",R12)))</formula>
    </cfRule>
    <cfRule type="containsText" dxfId="36" priority="66" operator="containsText" text="Riesgo Alto ">
      <formula>NOT(ISERROR(SEARCH("Riesgo Alto ",R12)))</formula>
    </cfRule>
    <cfRule type="containsText" dxfId="35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34" priority="41" operator="containsText" text="Bajo">
      <formula>NOT(ISERROR(SEARCH("Bajo",K14)))</formula>
    </cfRule>
    <cfRule type="containsText" dxfId="33" priority="42" operator="containsText" text="Riesgo Bajo ">
      <formula>NOT(ISERROR(SEARCH("Riesgo Bajo ",K14)))</formula>
    </cfRule>
    <cfRule type="containsText" dxfId="32" priority="43" operator="containsText" text="Riesgo Bajo ">
      <formula>NOT(ISERROR(SEARCH("Riesgo Bajo ",K14)))</formula>
    </cfRule>
    <cfRule type="containsText" dxfId="31" priority="44" operator="containsText" text="Riesgo Medio">
      <formula>NOT(ISERROR(SEARCH("Riesgo Medio",K14)))</formula>
    </cfRule>
    <cfRule type="containsText" dxfId="30" priority="45" operator="containsText" text="Riesgo Alto">
      <formula>NOT(ISERROR(SEARCH("Riesgo Alto",K14)))</formula>
    </cfRule>
    <cfRule type="containsText" dxfId="29" priority="46" operator="containsText" text="Riesgo Alto ">
      <formula>NOT(ISERROR(SEARCH("Riesgo Alto ",K14)))</formula>
    </cfRule>
    <cfRule type="containsText" dxfId="28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27" priority="31" operator="containsText" text="Bajo">
      <formula>NOT(ISERROR(SEARCH("Bajo",R14)))</formula>
    </cfRule>
    <cfRule type="containsText" dxfId="26" priority="32" operator="containsText" text="Riesgo Bajo ">
      <formula>NOT(ISERROR(SEARCH("Riesgo Bajo ",R14)))</formula>
    </cfRule>
    <cfRule type="containsText" dxfId="25" priority="33" operator="containsText" text="Riesgo Bajo ">
      <formula>NOT(ISERROR(SEARCH("Riesgo Bajo ",R14)))</formula>
    </cfRule>
    <cfRule type="containsText" dxfId="24" priority="34" operator="containsText" text="Riesgo Medio">
      <formula>NOT(ISERROR(SEARCH("Riesgo Medio",R14)))</formula>
    </cfRule>
    <cfRule type="containsText" dxfId="23" priority="35" operator="containsText" text="Riesgo Alto">
      <formula>NOT(ISERROR(SEARCH("Riesgo Alto",R14)))</formula>
    </cfRule>
    <cfRule type="containsText" dxfId="22" priority="36" operator="containsText" text="Riesgo Alto ">
      <formula>NOT(ISERROR(SEARCH("Riesgo Alto ",R14)))</formula>
    </cfRule>
    <cfRule type="containsText" dxfId="21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0" priority="21" operator="containsText" text="Bajo">
      <formula>NOT(ISERROR(SEARCH("Bajo",K11)))</formula>
    </cfRule>
    <cfRule type="containsText" dxfId="19" priority="22" operator="containsText" text="Riesgo Bajo ">
      <formula>NOT(ISERROR(SEARCH("Riesgo Bajo ",K11)))</formula>
    </cfRule>
    <cfRule type="containsText" dxfId="18" priority="23" operator="containsText" text="Riesgo Bajo ">
      <formula>NOT(ISERROR(SEARCH("Riesgo Bajo ",K11)))</formula>
    </cfRule>
    <cfRule type="containsText" dxfId="17" priority="24" operator="containsText" text="Riesgo Medio">
      <formula>NOT(ISERROR(SEARCH("Riesgo Medio",K11)))</formula>
    </cfRule>
    <cfRule type="containsText" dxfId="16" priority="25" operator="containsText" text="Riesgo Alto">
      <formula>NOT(ISERROR(SEARCH("Riesgo Alto",K11)))</formula>
    </cfRule>
    <cfRule type="containsText" dxfId="15" priority="26" operator="containsText" text="Riesgo Alto ">
      <formula>NOT(ISERROR(SEARCH("Riesgo Alto ",K11)))</formula>
    </cfRule>
    <cfRule type="containsText" dxfId="14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13" priority="11" operator="containsText" text="Bajo">
      <formula>NOT(ISERROR(SEARCH("Bajo",K15)))</formula>
    </cfRule>
    <cfRule type="containsText" dxfId="12" priority="12" operator="containsText" text="Riesgo Bajo ">
      <formula>NOT(ISERROR(SEARCH("Riesgo Bajo ",K15)))</formula>
    </cfRule>
    <cfRule type="containsText" dxfId="11" priority="13" operator="containsText" text="Riesgo Bajo ">
      <formula>NOT(ISERROR(SEARCH("Riesgo Bajo ",K15)))</formula>
    </cfRule>
    <cfRule type="containsText" dxfId="10" priority="14" operator="containsText" text="Riesgo Medio">
      <formula>NOT(ISERROR(SEARCH("Riesgo Medio",K15)))</formula>
    </cfRule>
    <cfRule type="containsText" dxfId="9" priority="15" operator="containsText" text="Riesgo Alto">
      <formula>NOT(ISERROR(SEARCH("Riesgo Alto",K15)))</formula>
    </cfRule>
    <cfRule type="containsText" dxfId="8" priority="16" operator="containsText" text="Riesgo Alto ">
      <formula>NOT(ISERROR(SEARCH("Riesgo Alto ",K15)))</formula>
    </cfRule>
    <cfRule type="containsText" dxfId="7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6" priority="1" operator="containsText" text="Bajo">
      <formula>NOT(ISERROR(SEARCH("Bajo",R15)))</formula>
    </cfRule>
    <cfRule type="containsText" dxfId="5" priority="2" operator="containsText" text="Riesgo Bajo ">
      <formula>NOT(ISERROR(SEARCH("Riesgo Bajo ",R15)))</formula>
    </cfRule>
    <cfRule type="containsText" dxfId="4" priority="3" operator="containsText" text="Riesgo Bajo ">
      <formula>NOT(ISERROR(SEARCH("Riesgo Bajo ",R15)))</formula>
    </cfRule>
    <cfRule type="containsText" dxfId="3" priority="4" operator="containsText" text="Riesgo Medio">
      <formula>NOT(ISERROR(SEARCH("Riesgo Medio",R15)))</formula>
    </cfRule>
    <cfRule type="containsText" dxfId="2" priority="5" operator="containsText" text="Riesgo Alto">
      <formula>NOT(ISERROR(SEARCH("Riesgo Alto",R15)))</formula>
    </cfRule>
    <cfRule type="containsText" dxfId="1" priority="6" operator="containsText" text="Riesgo Alto ">
      <formula>NOT(ISERROR(SEARCH("Riesgo Alto ",R15)))</formula>
    </cfRule>
    <cfRule type="containsText" dxfId="0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Lina Gomez</cp:lastModifiedBy>
  <dcterms:created xsi:type="dcterms:W3CDTF">2020-06-30T21:20:14Z</dcterms:created>
  <dcterms:modified xsi:type="dcterms:W3CDTF">2022-05-06T20:27:09Z</dcterms:modified>
</cp:coreProperties>
</file>