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1. SAN ANTONIO DE PALMITO- SUCRE\01.CONSULTORIA\Anexos\"/>
    </mc:Choice>
  </mc:AlternateContent>
  <xr:revisionPtr revIDLastSave="0" documentId="13_ncr:1_{26DFF880-71FD-4A6F-8A8B-F78D58A6958E}" xr6:coauthVersionLast="47" xr6:coauthVersionMax="47" xr10:uidLastSave="{00000000-0000-0000-0000-000000000000}"/>
  <bookViews>
    <workbookView xWindow="-120" yWindow="-120" windowWidth="20730" windowHeight="11160" xr2:uid="{D1E43BE0-19AE-45A5-9F60-9E9BEB92A5FD}"/>
  </bookViews>
  <sheets>
    <sheet name="Consultor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K20" i="1"/>
  <c r="Q19" i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  <c r="J5" i="1"/>
</calcChain>
</file>

<file path=xl/sharedStrings.xml><?xml version="1.0" encoding="utf-8"?>
<sst xmlns="http://schemas.openxmlformats.org/spreadsheetml/2006/main" count="258" uniqueCount="127">
  <si>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</si>
  <si>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</si>
  <si>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</si>
  <si>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</si>
  <si>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</si>
  <si>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</si>
  <si>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</si>
  <si>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</si>
  <si>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</si>
  <si>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</si>
  <si>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</si>
  <si>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</si>
  <si>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</si>
  <si>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</si>
  <si>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</si>
  <si>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</si>
  <si>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</si>
  <si>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</si>
  <si>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</si>
  <si>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</si>
  <si>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</si>
  <si>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</si>
  <si>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</si>
  <si>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</si>
  <si>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</si>
  <si>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</si>
  <si>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</si>
  <si>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</si>
  <si>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</si>
  <si>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</si>
  <si>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</si>
  <si>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</si>
  <si>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</si>
  <si>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</si>
  <si>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</si>
  <si>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</si>
  <si>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</si>
  <si>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</si>
  <si>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Imprecisiones o deficiencias en la definición del alcance del contrato o sus especificaciones técnicas</t>
  </si>
  <si>
    <t>si</t>
  </si>
  <si>
    <t xml:space="preserve">Declarar desierto el proceso </t>
  </si>
  <si>
    <t>Riesgo Alto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</si>
  <si>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</si>
  <si>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</si>
  <si>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</si>
  <si>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</si>
  <si>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</si>
  <si>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garantía de seriedad de la oferta.</t>
  </si>
  <si>
    <t>no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</si>
  <si>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</si>
  <si>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</si>
  <si>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</si>
  <si>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</si>
  <si>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</si>
  <si>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</si>
  <si>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Específico</t>
  </si>
  <si>
    <t>Ejecución</t>
  </si>
  <si>
    <t>Operativo</t>
  </si>
  <si>
    <t>Retrasos en las actividades propias del contrato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</si>
  <si>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</si>
  <si>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</si>
  <si>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</si>
  <si>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</si>
  <si>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>Si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</si>
  <si>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</si>
  <si>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</si>
  <si>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</si>
  <si>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</si>
  <si>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</si>
  <si>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</si>
  <si>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</si>
  <si>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</si>
  <si>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</si>
  <si>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</si>
  <si>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</si>
  <si>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</si>
  <si>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</si>
  <si>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</si>
  <si>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</si>
  <si>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</si>
  <si>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</si>
  <si>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</si>
  <si>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</si>
  <si>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</si>
  <si>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</si>
  <si>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</si>
  <si>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</si>
  <si>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</si>
  <si>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</si>
  <si>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</si>
  <si>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</si>
  <si>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</si>
  <si>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Reducir Impacto.</t>
  </si>
  <si>
    <t>Permanente.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</si>
  <si>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</si>
  <si>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Procesos de planeación adecuados para la creación, revisión y aval de los documentos de la licitación </t>
  </si>
  <si>
    <t>Patrimonio Autónomo</t>
  </si>
  <si>
    <t>Patrimonio Autónomo
Contratista
Fideicomitente</t>
  </si>
  <si>
    <t>Indeterminado</t>
  </si>
  <si>
    <t>Contratista</t>
  </si>
  <si>
    <t xml:space="preserve">Patrimonio Autónomo
Contratista
</t>
  </si>
  <si>
    <t>Revisión contante y seguimientos durante la suscripción del contrato</t>
  </si>
  <si>
    <t>Códigos de ética, estatutos anticorrupción y principios de Código de buen gobierno, Nombramiento del comité evaluador</t>
  </si>
  <si>
    <t>Aplicación de los manuales de contratación y procesos internos establecidos por el P.A y avalados por el Fideicomitente</t>
  </si>
  <si>
    <t>Demora en la iniciación de los contratos por la necesidad de iniciar nuevamente un proceso de licitación, Ampliación del tiempo en el que se debe iniciar el proyecto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</si>
  <si>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</si>
  <si>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El P.A  deberá garatizar desde inicio del proceso la vigencia de la poliza y su pago  de garantia de seriedad de la oferta /Sosporte de documentos firmados</t>
  </si>
  <si>
    <t xml:space="preserve">Limitación /Demoras  en el ingreso personal contratado  por el contratista al inicio operación 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</si>
  <si>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</si>
  <si>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Riesgo tecnológico: No funcionen lo equipos o implementos requeridos para la ejecución del contrato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</si>
  <si>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</si>
  <si>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</si>
  <si>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Claridad en las obligaciones contractuales desde el momento de la licitación y solicitar un debido procedimiento para llevar el control de sus actividades y de la calidad de los entregables</t>
  </si>
  <si>
    <t xml:space="preserve">El contratante asumirá los efectos favorables o desfavorables, derivados de las variaciones en la rentabilidad esperada del negocio y obtención de utilidades o generación de perdidas.  </t>
  </si>
  <si>
    <t>Incumplimiento contractual reprocesos y falta de calidad en los productos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</si>
  <si>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</si>
  <si>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</si>
  <si>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Limitación en la elaboración de las actividades propias de la Consultoría por problemas de acceso, restricciones por seguridad, emergencias sanitarias y de salud y factores logísticos en los lugares de ejecución.</t>
  </si>
  <si>
    <t>Considerando que es una caso de fuerza mayor o fortuito para la prestación del servicio, es necesario generar planes de acción para garantizar la  continuidad de las actividades propias de la Consultoría y encontrarse en pleno contacto con el contratista de obra y el supervisor</t>
  </si>
  <si>
    <t>Seguimiento al personal vinculado por parte de la Consultoría y exigencia de los perfiles desde los términos de referencia</t>
  </si>
  <si>
    <t>Especificos</t>
  </si>
  <si>
    <t>legales</t>
  </si>
  <si>
    <t>Demoras o la no optención de los permisos requeridos para la ejecución propia del proyecto</t>
  </si>
  <si>
    <t>Demoras o la imposibildiad de realizar el proyecto</t>
  </si>
  <si>
    <t>Se debe realizar un diagnostico de la situación evitando problemas en el momento de la ejecución del proyecto, así mismo generar los acercamiento necesarios para obtener los permisos requeridos</t>
  </si>
  <si>
    <t>Interventoría</t>
  </si>
  <si>
    <t>realizar el debido seguimiento al contratista para determinar que el diagnostico y la solicitudes ante las autoridades se realicen en el tiempo y en las condiciones establecidas en la normatividad lega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</si>
</sst>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107950</xdr:rowOff>
    </xdr:from>
    <xdr:to>
      <xdr:col>2</xdr:col>
      <xdr:colOff>228600</xdr:colOff>
      <xdr:row>1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6889D-9390-4932-AE08-A24E2D0995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07950"/>
          <a:ext cx="1600200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4E32-FCA7-4641-9EFC-CAFC89875780}">
  <dimension ref="A1:V28"/>
  <sheetViews>
    <sheetView tabSelected="1" topLeftCell="A12" zoomScale="80" zoomScaleNormal="80" workbookViewId="0">
      <selection activeCell="I25" sqref="I25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59.2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97</v>
      </c>
      <c r="M5" s="7" t="s">
        <v>31</v>
      </c>
      <c r="N5" s="8" t="s">
        <v>32</v>
      </c>
      <c r="O5" s="7">
        <v>1</v>
      </c>
      <c r="P5" s="7">
        <v>2</v>
      </c>
      <c r="Q5" s="7">
        <f t="shared" ref="Q5:Q13" si="1">P5+O5</f>
        <v>3</v>
      </c>
      <c r="R5" s="10" t="s">
        <v>33</v>
      </c>
      <c r="S5" s="7" t="s">
        <v>34</v>
      </c>
      <c r="T5" s="7" t="s">
        <v>96</v>
      </c>
      <c r="U5" s="8" t="s">
        <v>35</v>
      </c>
      <c r="V5" s="7" t="s">
        <v>36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37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96</v>
      </c>
      <c r="M6" s="7" t="s">
        <v>31</v>
      </c>
      <c r="N6" s="8" t="s">
        <v>102</v>
      </c>
      <c r="O6" s="7">
        <v>1</v>
      </c>
      <c r="P6" s="7">
        <v>2</v>
      </c>
      <c r="Q6" s="7">
        <f t="shared" si="1"/>
        <v>3</v>
      </c>
      <c r="R6" s="10" t="s">
        <v>33</v>
      </c>
      <c r="S6" s="7" t="s">
        <v>34</v>
      </c>
      <c r="T6" s="7" t="s">
        <v>96</v>
      </c>
      <c r="U6" s="8" t="s">
        <v>35</v>
      </c>
      <c r="V6" s="7" t="s">
        <v>36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84</v>
      </c>
      <c r="F7" s="11" t="s">
        <v>38</v>
      </c>
      <c r="G7" s="12" t="s">
        <v>94</v>
      </c>
      <c r="H7" s="7">
        <v>2</v>
      </c>
      <c r="I7" s="7">
        <v>4</v>
      </c>
      <c r="J7" s="7">
        <v>6</v>
      </c>
      <c r="K7" s="13" t="s">
        <v>41</v>
      </c>
      <c r="L7" s="7" t="s">
        <v>96</v>
      </c>
      <c r="M7" s="7" t="s">
        <v>31</v>
      </c>
      <c r="N7" s="8" t="s">
        <v>95</v>
      </c>
      <c r="O7" s="7">
        <v>1</v>
      </c>
      <c r="P7" s="7">
        <v>4</v>
      </c>
      <c r="Q7" s="7">
        <v>5</v>
      </c>
      <c r="R7" s="9" t="s">
        <v>30</v>
      </c>
      <c r="S7" s="7" t="s">
        <v>39</v>
      </c>
      <c r="T7" s="7" t="s">
        <v>96</v>
      </c>
      <c r="U7" s="8" t="s">
        <v>103</v>
      </c>
      <c r="V7" s="7" t="s">
        <v>36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84</v>
      </c>
      <c r="F8" s="14" t="s">
        <v>40</v>
      </c>
      <c r="G8" s="8" t="s">
        <v>104</v>
      </c>
      <c r="H8" s="7">
        <v>2</v>
      </c>
      <c r="I8" s="7">
        <v>5</v>
      </c>
      <c r="J8" s="7">
        <v>7</v>
      </c>
      <c r="K8" s="13" t="s">
        <v>41</v>
      </c>
      <c r="L8" s="8" t="s">
        <v>98</v>
      </c>
      <c r="M8" s="7" t="s">
        <v>42</v>
      </c>
      <c r="N8" s="8" t="s">
        <v>105</v>
      </c>
      <c r="O8" s="7">
        <v>2</v>
      </c>
      <c r="P8" s="7">
        <v>5</v>
      </c>
      <c r="Q8" s="7">
        <v>7</v>
      </c>
      <c r="R8" s="13" t="s">
        <v>41</v>
      </c>
      <c r="S8" s="7" t="s">
        <v>39</v>
      </c>
      <c r="T8" s="7" t="s">
        <v>96</v>
      </c>
      <c r="U8" s="8" t="s">
        <v>103</v>
      </c>
      <c r="V8" s="7" t="s">
        <v>36</v>
      </c>
    </row>
    <row r="9" spans="1:22" ht="36" x14ac:dyDescent="0.25">
      <c r="A9" s="18">
        <v>5</v>
      </c>
      <c r="B9" s="7" t="s">
        <v>24</v>
      </c>
      <c r="C9" s="7" t="s">
        <v>25</v>
      </c>
      <c r="D9" s="7" t="s">
        <v>43</v>
      </c>
      <c r="E9" s="7" t="s">
        <v>44</v>
      </c>
      <c r="F9" s="8" t="s">
        <v>45</v>
      </c>
      <c r="G9" s="8" t="s">
        <v>46</v>
      </c>
      <c r="H9" s="7">
        <v>1</v>
      </c>
      <c r="I9" s="7">
        <v>5</v>
      </c>
      <c r="J9" s="7">
        <v>6</v>
      </c>
      <c r="K9" s="13" t="s">
        <v>41</v>
      </c>
      <c r="L9" s="7" t="s">
        <v>99</v>
      </c>
      <c r="M9" s="8" t="s">
        <v>62</v>
      </c>
      <c r="N9" s="8" t="s">
        <v>47</v>
      </c>
      <c r="O9" s="7">
        <v>1</v>
      </c>
      <c r="P9" s="7">
        <v>5</v>
      </c>
      <c r="Q9" s="7">
        <f t="shared" si="1"/>
        <v>6</v>
      </c>
      <c r="R9" s="13" t="s">
        <v>41</v>
      </c>
      <c r="S9" s="7" t="s">
        <v>48</v>
      </c>
      <c r="T9" s="7" t="s">
        <v>96</v>
      </c>
      <c r="U9" s="8" t="s">
        <v>101</v>
      </c>
      <c r="V9" s="7" t="s">
        <v>36</v>
      </c>
    </row>
    <row r="10" spans="1:22" ht="72" x14ac:dyDescent="0.25">
      <c r="A10" s="18">
        <v>6</v>
      </c>
      <c r="B10" s="8" t="s">
        <v>49</v>
      </c>
      <c r="C10" s="8" t="s">
        <v>25</v>
      </c>
      <c r="D10" s="14" t="s">
        <v>50</v>
      </c>
      <c r="E10" s="8" t="s">
        <v>51</v>
      </c>
      <c r="F10" s="8" t="s">
        <v>52</v>
      </c>
      <c r="G10" s="8" t="s">
        <v>104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99</v>
      </c>
      <c r="M10" s="8" t="s">
        <v>62</v>
      </c>
      <c r="N10" s="8" t="s">
        <v>53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54</v>
      </c>
      <c r="T10" s="7" t="s">
        <v>96</v>
      </c>
      <c r="U10" s="8" t="s">
        <v>106</v>
      </c>
      <c r="V10" s="8" t="s">
        <v>36</v>
      </c>
    </row>
    <row r="11" spans="1:22" ht="96" x14ac:dyDescent="0.25">
      <c r="A11" s="15">
        <v>7</v>
      </c>
      <c r="B11" s="15" t="s">
        <v>55</v>
      </c>
      <c r="C11" s="15" t="s">
        <v>25</v>
      </c>
      <c r="D11" s="15" t="s">
        <v>56</v>
      </c>
      <c r="E11" s="15" t="s">
        <v>57</v>
      </c>
      <c r="F11" s="16" t="s">
        <v>117</v>
      </c>
      <c r="G11" s="16" t="s">
        <v>58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99</v>
      </c>
      <c r="M11" s="7" t="s">
        <v>42</v>
      </c>
      <c r="N11" s="8" t="s">
        <v>118</v>
      </c>
      <c r="O11" s="7">
        <v>3</v>
      </c>
      <c r="P11" s="7">
        <v>3</v>
      </c>
      <c r="Q11" s="7">
        <f t="shared" si="1"/>
        <v>6</v>
      </c>
      <c r="R11" s="13" t="s">
        <v>41</v>
      </c>
      <c r="S11" s="7" t="s">
        <v>34</v>
      </c>
      <c r="T11" s="8" t="s">
        <v>100</v>
      </c>
      <c r="U11" s="8" t="s">
        <v>59</v>
      </c>
      <c r="V11" s="7" t="s">
        <v>36</v>
      </c>
    </row>
    <row r="12" spans="1:22" ht="96" x14ac:dyDescent="0.25">
      <c r="A12" s="15">
        <v>8</v>
      </c>
      <c r="B12" s="16" t="s">
        <v>49</v>
      </c>
      <c r="C12" s="16" t="s">
        <v>25</v>
      </c>
      <c r="D12" s="16" t="s">
        <v>60</v>
      </c>
      <c r="E12" s="16" t="s">
        <v>51</v>
      </c>
      <c r="F12" s="16" t="s">
        <v>107</v>
      </c>
      <c r="G12" s="16" t="s">
        <v>61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99</v>
      </c>
      <c r="M12" s="8" t="s">
        <v>62</v>
      </c>
      <c r="N12" s="8" t="s">
        <v>108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63</v>
      </c>
      <c r="T12" s="7" t="s">
        <v>99</v>
      </c>
      <c r="U12" s="8" t="s">
        <v>119</v>
      </c>
      <c r="V12" s="8" t="s">
        <v>64</v>
      </c>
    </row>
    <row r="13" spans="1:22" ht="36" x14ac:dyDescent="0.25">
      <c r="A13" s="7">
        <v>9</v>
      </c>
      <c r="B13" s="7" t="s">
        <v>55</v>
      </c>
      <c r="C13" s="7" t="s">
        <v>25</v>
      </c>
      <c r="D13" s="7" t="s">
        <v>56</v>
      </c>
      <c r="E13" s="7" t="s">
        <v>57</v>
      </c>
      <c r="F13" s="8" t="s">
        <v>109</v>
      </c>
      <c r="G13" s="8" t="s">
        <v>65</v>
      </c>
      <c r="H13" s="7">
        <v>2</v>
      </c>
      <c r="I13" s="7">
        <v>3</v>
      </c>
      <c r="J13" s="7">
        <v>5</v>
      </c>
      <c r="K13" s="9" t="s">
        <v>30</v>
      </c>
      <c r="L13" s="7" t="s">
        <v>99</v>
      </c>
      <c r="M13" s="7" t="s">
        <v>31</v>
      </c>
      <c r="N13" s="8" t="s">
        <v>66</v>
      </c>
      <c r="O13" s="7">
        <v>1</v>
      </c>
      <c r="P13" s="7">
        <v>1</v>
      </c>
      <c r="Q13" s="7">
        <f t="shared" si="1"/>
        <v>2</v>
      </c>
      <c r="R13" s="10" t="s">
        <v>33</v>
      </c>
      <c r="S13" s="7" t="s">
        <v>34</v>
      </c>
      <c r="T13" s="8" t="s">
        <v>100</v>
      </c>
      <c r="U13" s="8" t="s">
        <v>67</v>
      </c>
      <c r="V13" s="7" t="s">
        <v>36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56</v>
      </c>
      <c r="E14" s="15" t="s">
        <v>68</v>
      </c>
      <c r="F14" s="16" t="s">
        <v>69</v>
      </c>
      <c r="G14" s="16" t="s">
        <v>70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98</v>
      </c>
      <c r="M14" s="7" t="s">
        <v>71</v>
      </c>
      <c r="N14" s="8" t="s">
        <v>72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34</v>
      </c>
      <c r="T14" s="7" t="s">
        <v>99</v>
      </c>
      <c r="U14" s="8" t="s">
        <v>73</v>
      </c>
      <c r="V14" s="7" t="s">
        <v>36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56</v>
      </c>
      <c r="E15" s="15" t="s">
        <v>68</v>
      </c>
      <c r="F15" s="16" t="s">
        <v>74</v>
      </c>
      <c r="G15" s="16" t="s">
        <v>75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98</v>
      </c>
      <c r="M15" s="7" t="s">
        <v>71</v>
      </c>
      <c r="N15" s="8" t="s">
        <v>76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34</v>
      </c>
      <c r="T15" s="7" t="s">
        <v>99</v>
      </c>
      <c r="U15" s="8" t="s">
        <v>77</v>
      </c>
      <c r="V15" s="7" t="s">
        <v>36</v>
      </c>
    </row>
    <row r="16" spans="1:22" ht="72" x14ac:dyDescent="0.25">
      <c r="A16" s="7">
        <v>12</v>
      </c>
      <c r="B16" s="7" t="s">
        <v>78</v>
      </c>
      <c r="C16" s="7" t="s">
        <v>79</v>
      </c>
      <c r="D16" s="7" t="s">
        <v>56</v>
      </c>
      <c r="E16" s="7" t="s">
        <v>57</v>
      </c>
      <c r="F16" s="8" t="s">
        <v>110</v>
      </c>
      <c r="G16" s="8" t="s">
        <v>111</v>
      </c>
      <c r="H16" s="7">
        <v>3</v>
      </c>
      <c r="I16" s="7">
        <v>4</v>
      </c>
      <c r="J16" s="7">
        <f t="shared" ref="J16:J19" si="8">H16+I16</f>
        <v>7</v>
      </c>
      <c r="K16" s="13" t="s">
        <v>41</v>
      </c>
      <c r="L16" s="7" t="s">
        <v>99</v>
      </c>
      <c r="M16" s="7" t="s">
        <v>31</v>
      </c>
      <c r="N16" s="8" t="s">
        <v>112</v>
      </c>
      <c r="O16" s="7">
        <v>2</v>
      </c>
      <c r="P16" s="7">
        <v>2</v>
      </c>
      <c r="Q16" s="7">
        <f t="shared" si="6"/>
        <v>4</v>
      </c>
      <c r="R16" s="10" t="s">
        <v>33</v>
      </c>
      <c r="S16" s="7" t="s">
        <v>34</v>
      </c>
      <c r="T16" s="7" t="s">
        <v>99</v>
      </c>
      <c r="U16" s="8" t="s">
        <v>81</v>
      </c>
      <c r="V16" s="7" t="s">
        <v>36</v>
      </c>
    </row>
    <row r="17" spans="1:22" ht="60" x14ac:dyDescent="0.25">
      <c r="A17" s="18">
        <v>13</v>
      </c>
      <c r="B17" s="7" t="s">
        <v>24</v>
      </c>
      <c r="C17" s="7" t="s">
        <v>79</v>
      </c>
      <c r="D17" s="7" t="s">
        <v>56</v>
      </c>
      <c r="E17" s="7" t="s">
        <v>44</v>
      </c>
      <c r="F17" s="8" t="s">
        <v>113</v>
      </c>
      <c r="G17" s="8" t="s">
        <v>82</v>
      </c>
      <c r="H17" s="7">
        <v>2</v>
      </c>
      <c r="I17" s="7">
        <v>4</v>
      </c>
      <c r="J17" s="7">
        <f t="shared" si="8"/>
        <v>6</v>
      </c>
      <c r="K17" s="13" t="s">
        <v>41</v>
      </c>
      <c r="L17" s="7" t="s">
        <v>99</v>
      </c>
      <c r="M17" s="7" t="s">
        <v>31</v>
      </c>
      <c r="N17" s="8" t="s">
        <v>80</v>
      </c>
      <c r="O17" s="7">
        <v>2</v>
      </c>
      <c r="P17" s="7">
        <v>2</v>
      </c>
      <c r="Q17" s="7">
        <f t="shared" si="6"/>
        <v>4</v>
      </c>
      <c r="R17" s="10" t="s">
        <v>33</v>
      </c>
      <c r="S17" s="7" t="s">
        <v>34</v>
      </c>
      <c r="T17" s="7" t="s">
        <v>99</v>
      </c>
      <c r="U17" s="8" t="s">
        <v>83</v>
      </c>
      <c r="V17" s="7" t="s">
        <v>36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56</v>
      </c>
      <c r="E18" s="7" t="s">
        <v>44</v>
      </c>
      <c r="F18" s="8" t="s">
        <v>85</v>
      </c>
      <c r="G18" s="8" t="s">
        <v>86</v>
      </c>
      <c r="H18" s="7">
        <v>3</v>
      </c>
      <c r="I18" s="7">
        <v>4</v>
      </c>
      <c r="J18" s="7">
        <f t="shared" si="8"/>
        <v>7</v>
      </c>
      <c r="K18" s="13" t="s">
        <v>41</v>
      </c>
      <c r="L18" s="7" t="s">
        <v>99</v>
      </c>
      <c r="M18" s="7" t="s">
        <v>87</v>
      </c>
      <c r="N18" s="8" t="s">
        <v>88</v>
      </c>
      <c r="O18" s="7">
        <v>2</v>
      </c>
      <c r="P18" s="7">
        <v>2</v>
      </c>
      <c r="Q18" s="7">
        <f t="shared" si="6"/>
        <v>4</v>
      </c>
      <c r="R18" s="10" t="s">
        <v>33</v>
      </c>
      <c r="S18" s="7" t="s">
        <v>34</v>
      </c>
      <c r="T18" s="7" t="s">
        <v>99</v>
      </c>
      <c r="U18" s="8" t="s">
        <v>89</v>
      </c>
      <c r="V18" s="7" t="s">
        <v>90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56</v>
      </c>
      <c r="E19" s="7" t="s">
        <v>84</v>
      </c>
      <c r="F19" s="8" t="s">
        <v>91</v>
      </c>
      <c r="G19" s="8" t="s">
        <v>114</v>
      </c>
      <c r="H19" s="7">
        <v>3</v>
      </c>
      <c r="I19" s="7">
        <v>4</v>
      </c>
      <c r="J19" s="7">
        <f t="shared" si="8"/>
        <v>7</v>
      </c>
      <c r="K19" s="13" t="s">
        <v>41</v>
      </c>
      <c r="L19" s="7" t="s">
        <v>99</v>
      </c>
      <c r="M19" s="7" t="s">
        <v>92</v>
      </c>
      <c r="N19" s="8" t="s">
        <v>115</v>
      </c>
      <c r="O19" s="7">
        <v>2</v>
      </c>
      <c r="P19" s="7">
        <v>2</v>
      </c>
      <c r="Q19" s="7">
        <f t="shared" si="6"/>
        <v>4</v>
      </c>
      <c r="R19" s="10" t="s">
        <v>33</v>
      </c>
      <c r="S19" s="7" t="s">
        <v>34</v>
      </c>
      <c r="T19" s="8" t="s">
        <v>100</v>
      </c>
      <c r="U19" s="8" t="s">
        <v>116</v>
      </c>
      <c r="V19" s="7" t="s">
        <v>93</v>
      </c>
    </row>
    <row r="20" spans="1:22" ht="84" x14ac:dyDescent="0.25">
      <c r="A20" s="7">
        <v>17</v>
      </c>
      <c r="B20" s="7" t="s">
        <v>120</v>
      </c>
      <c r="C20" s="7" t="s">
        <v>25</v>
      </c>
      <c r="D20" s="7" t="s">
        <v>56</v>
      </c>
      <c r="E20" s="7" t="s">
        <v>121</v>
      </c>
      <c r="F20" s="8" t="s">
        <v>122</v>
      </c>
      <c r="G20" s="8" t="s">
        <v>123</v>
      </c>
      <c r="H20" s="7">
        <v>3</v>
      </c>
      <c r="I20" s="7">
        <v>5</v>
      </c>
      <c r="J20" s="7">
        <v>8</v>
      </c>
      <c r="K20" s="8" t="str">
        <f t="shared" ref="K20" si="9">IF(J20&gt;=8,"Riesgo Extremo",IF(6=J20,"Riesgo Alto",IF(7=J20,"Riesgo Alto",IF(J20=5,"Riesgo Medio",IF(J20&lt;=4,"Riesgo Bajo")))))</f>
        <v>Riesgo Extremo</v>
      </c>
      <c r="L20" s="7" t="s">
        <v>99</v>
      </c>
      <c r="M20" s="7" t="s">
        <v>87</v>
      </c>
      <c r="N20" s="8" t="s">
        <v>124</v>
      </c>
      <c r="O20" s="7">
        <v>2</v>
      </c>
      <c r="P20" s="7">
        <v>5</v>
      </c>
      <c r="Q20" s="7">
        <f t="shared" si="6"/>
        <v>7</v>
      </c>
      <c r="R20" s="13" t="s">
        <v>41</v>
      </c>
      <c r="S20" s="7" t="s">
        <v>34</v>
      </c>
      <c r="T20" s="7" t="s">
        <v>125</v>
      </c>
      <c r="U20" s="8" t="s">
        <v>126</v>
      </c>
      <c r="V20" s="7" t="s">
        <v>93</v>
      </c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81" operator="containsText" text="Bajo">
      <formula>NOT(ISERROR(SEARCH("Bajo",K10)))</formula>
    </cfRule>
    <cfRule type="containsText" dxfId="68" priority="82" operator="containsText" text="Riesgo Bajo ">
      <formula>NOT(ISERROR(SEARCH("Riesgo Bajo ",K10)))</formula>
    </cfRule>
    <cfRule type="containsText" dxfId="67" priority="83" operator="containsText" text="Riesgo Bajo ">
      <formula>NOT(ISERROR(SEARCH("Riesgo Bajo ",K10)))</formula>
    </cfRule>
    <cfRule type="containsText" dxfId="66" priority="84" operator="containsText" text="Riesgo Medio">
      <formula>NOT(ISERROR(SEARCH("Riesgo Medio",K10)))</formula>
    </cfRule>
    <cfRule type="containsText" dxfId="65" priority="85" operator="containsText" text="Riesgo Alto">
      <formula>NOT(ISERROR(SEARCH("Riesgo Alto",K10)))</formula>
    </cfRule>
    <cfRule type="containsText" dxfId="64" priority="86" operator="containsText" text="Riesgo Alto ">
      <formula>NOT(ISERROR(SEARCH("Riesgo Alto ",K10)))</formula>
    </cfRule>
    <cfRule type="containsText" dxfId="63" priority="87" operator="containsText" text="Riesgo Extremo">
      <formula>NOT(ISERROR(SEARCH("Riesgo Extremo",K10)))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91" operator="containsText" text="Bajo">
      <formula>NOT(ISERROR(SEARCH("Bajo",R10)))</formula>
    </cfRule>
    <cfRule type="containsText" dxfId="61" priority="92" operator="containsText" text="Riesgo Bajo ">
      <formula>NOT(ISERROR(SEARCH("Riesgo Bajo ",R10)))</formula>
    </cfRule>
    <cfRule type="containsText" dxfId="60" priority="93" operator="containsText" text="Riesgo Bajo ">
      <formula>NOT(ISERROR(SEARCH("Riesgo Bajo ",R10)))</formula>
    </cfRule>
    <cfRule type="containsText" dxfId="59" priority="94" operator="containsText" text="Riesgo Medio">
      <formula>NOT(ISERROR(SEARCH("Riesgo Medio",R10)))</formula>
    </cfRule>
    <cfRule type="containsText" dxfId="58" priority="95" operator="containsText" text="Riesgo Alto">
      <formula>NOT(ISERROR(SEARCH("Riesgo Alto",R10)))</formula>
    </cfRule>
    <cfRule type="containsText" dxfId="57" priority="96" operator="containsText" text="Riesgo Alto ">
      <formula>NOT(ISERROR(SEARCH("Riesgo Alto ",R10)))</formula>
    </cfRule>
    <cfRule type="containsText" dxfId="56" priority="97" operator="containsText" text="Riesgo Extremo">
      <formula>NOT(ISERROR(SEARCH("Riesgo Extremo",R10)))</formula>
    </cfRule>
    <cfRule type="colorScale" priority="9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10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61" operator="containsText" text="Bajo">
      <formula>NOT(ISERROR(SEARCH("Bajo",K12)))</formula>
    </cfRule>
    <cfRule type="containsText" dxfId="54" priority="62" operator="containsText" text="Riesgo Bajo ">
      <formula>NOT(ISERROR(SEARCH("Riesgo Bajo ",K12)))</formula>
    </cfRule>
    <cfRule type="containsText" dxfId="53" priority="63" operator="containsText" text="Riesgo Bajo ">
      <formula>NOT(ISERROR(SEARCH("Riesgo Bajo ",K12)))</formula>
    </cfRule>
    <cfRule type="containsText" dxfId="52" priority="64" operator="containsText" text="Riesgo Medio">
      <formula>NOT(ISERROR(SEARCH("Riesgo Medio",K12)))</formula>
    </cfRule>
    <cfRule type="containsText" dxfId="51" priority="65" operator="containsText" text="Riesgo Alto">
      <formula>NOT(ISERROR(SEARCH("Riesgo Alto",K12)))</formula>
    </cfRule>
    <cfRule type="containsText" dxfId="50" priority="66" operator="containsText" text="Riesgo Alto ">
      <formula>NOT(ISERROR(SEARCH("Riesgo Alto ",K12)))</formula>
    </cfRule>
    <cfRule type="containsText" dxfId="49" priority="67" operator="containsText" text="Riesgo Extremo">
      <formula>NOT(ISERROR(SEARCH("Riesgo Extremo",K12)))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71" operator="containsText" text="Bajo">
      <formula>NOT(ISERROR(SEARCH("Bajo",R12)))</formula>
    </cfRule>
    <cfRule type="containsText" dxfId="47" priority="72" operator="containsText" text="Riesgo Bajo ">
      <formula>NOT(ISERROR(SEARCH("Riesgo Bajo ",R12)))</formula>
    </cfRule>
    <cfRule type="containsText" dxfId="46" priority="73" operator="containsText" text="Riesgo Bajo ">
      <formula>NOT(ISERROR(SEARCH("Riesgo Bajo ",R12)))</formula>
    </cfRule>
    <cfRule type="containsText" dxfId="45" priority="74" operator="containsText" text="Riesgo Medio">
      <formula>NOT(ISERROR(SEARCH("Riesgo Medio",R12)))</formula>
    </cfRule>
    <cfRule type="containsText" dxfId="44" priority="75" operator="containsText" text="Riesgo Alto">
      <formula>NOT(ISERROR(SEARCH("Riesgo Alto",R12)))</formula>
    </cfRule>
    <cfRule type="containsText" dxfId="43" priority="76" operator="containsText" text="Riesgo Alto ">
      <formula>NOT(ISERROR(SEARCH("Riesgo Alto ",R12)))</formula>
    </cfRule>
    <cfRule type="containsText" dxfId="42" priority="77" operator="containsText" text="Riesgo Extremo">
      <formula>NOT(ISERROR(SEARCH("Riesgo Extremo",R12)))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51" operator="containsText" text="Bajo">
      <formula>NOT(ISERROR(SEARCH("Bajo",K14)))</formula>
    </cfRule>
    <cfRule type="containsText" dxfId="40" priority="52" operator="containsText" text="Riesgo Bajo ">
      <formula>NOT(ISERROR(SEARCH("Riesgo Bajo ",K14)))</formula>
    </cfRule>
    <cfRule type="containsText" dxfId="39" priority="53" operator="containsText" text="Riesgo Bajo ">
      <formula>NOT(ISERROR(SEARCH("Riesgo Bajo ",K14)))</formula>
    </cfRule>
    <cfRule type="containsText" dxfId="38" priority="54" operator="containsText" text="Riesgo Medio">
      <formula>NOT(ISERROR(SEARCH("Riesgo Medio",K14)))</formula>
    </cfRule>
    <cfRule type="containsText" dxfId="37" priority="55" operator="containsText" text="Riesgo Alto">
      <formula>NOT(ISERROR(SEARCH("Riesgo Alto",K14)))</formula>
    </cfRule>
    <cfRule type="containsText" dxfId="36" priority="56" operator="containsText" text="Riesgo Alto ">
      <formula>NOT(ISERROR(SEARCH("Riesgo Alto ",K14)))</formula>
    </cfRule>
    <cfRule type="containsText" dxfId="35" priority="57" operator="containsText" text="Riesgo Extremo">
      <formula>NOT(ISERROR(SEARCH("Riesgo Extremo",K14)))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41" operator="containsText" text="Bajo">
      <formula>NOT(ISERROR(SEARCH("Bajo",R14)))</formula>
    </cfRule>
    <cfRule type="containsText" dxfId="33" priority="42" operator="containsText" text="Riesgo Bajo ">
      <formula>NOT(ISERROR(SEARCH("Riesgo Bajo ",R14)))</formula>
    </cfRule>
    <cfRule type="containsText" dxfId="32" priority="43" operator="containsText" text="Riesgo Bajo ">
      <formula>NOT(ISERROR(SEARCH("Riesgo Bajo ",R14)))</formula>
    </cfRule>
    <cfRule type="containsText" dxfId="31" priority="44" operator="containsText" text="Riesgo Medio">
      <formula>NOT(ISERROR(SEARCH("Riesgo Medio",R14)))</formula>
    </cfRule>
    <cfRule type="containsText" dxfId="30" priority="45" operator="containsText" text="Riesgo Alto">
      <formula>NOT(ISERROR(SEARCH("Riesgo Alto",R14)))</formula>
    </cfRule>
    <cfRule type="containsText" dxfId="29" priority="46" operator="containsText" text="Riesgo Alto ">
      <formula>NOT(ISERROR(SEARCH("Riesgo Alto ",R14)))</formula>
    </cfRule>
    <cfRule type="containsText" dxfId="28" priority="47" operator="containsText" text="Riesgo Extremo">
      <formula>NOT(ISERROR(SEARCH("Riesgo Extremo",R14)))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31" operator="containsText" text="Bajo">
      <formula>NOT(ISERROR(SEARCH("Bajo",K11)))</formula>
    </cfRule>
    <cfRule type="containsText" dxfId="26" priority="32" operator="containsText" text="Riesgo Bajo ">
      <formula>NOT(ISERROR(SEARCH("Riesgo Bajo ",K11)))</formula>
    </cfRule>
    <cfRule type="containsText" dxfId="25" priority="33" operator="containsText" text="Riesgo Bajo ">
      <formula>NOT(ISERROR(SEARCH("Riesgo Bajo ",K11)))</formula>
    </cfRule>
    <cfRule type="containsText" dxfId="24" priority="34" operator="containsText" text="Riesgo Medio">
      <formula>NOT(ISERROR(SEARCH("Riesgo Medio",K11)))</formula>
    </cfRule>
    <cfRule type="containsText" dxfId="23" priority="35" operator="containsText" text="Riesgo Alto">
      <formula>NOT(ISERROR(SEARCH("Riesgo Alto",K11)))</formula>
    </cfRule>
    <cfRule type="containsText" dxfId="22" priority="36" operator="containsText" text="Riesgo Alto ">
      <formula>NOT(ISERROR(SEARCH("Riesgo Alto ",K11)))</formula>
    </cfRule>
    <cfRule type="containsText" dxfId="21" priority="37" operator="containsText" text="Riesgo Extremo">
      <formula>NOT(ISERROR(SEARCH("Riesgo Extremo",K11)))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21" operator="containsText" text="Bajo">
      <formula>NOT(ISERROR(SEARCH("Bajo",K15)))</formula>
    </cfRule>
    <cfRule type="containsText" dxfId="19" priority="22" operator="containsText" text="Riesgo Bajo ">
      <formula>NOT(ISERROR(SEARCH("Riesgo Bajo ",K15)))</formula>
    </cfRule>
    <cfRule type="containsText" dxfId="18" priority="23" operator="containsText" text="Riesgo Bajo ">
      <formula>NOT(ISERROR(SEARCH("Riesgo Bajo ",K15)))</formula>
    </cfRule>
    <cfRule type="containsText" dxfId="17" priority="24" operator="containsText" text="Riesgo Medio">
      <formula>NOT(ISERROR(SEARCH("Riesgo Medio",K15)))</formula>
    </cfRule>
    <cfRule type="containsText" dxfId="16" priority="25" operator="containsText" text="Riesgo Alto">
      <formula>NOT(ISERROR(SEARCH("Riesgo Alto",K15)))</formula>
    </cfRule>
    <cfRule type="containsText" dxfId="15" priority="26" operator="containsText" text="Riesgo Alto ">
      <formula>NOT(ISERROR(SEARCH("Riesgo Alto ",K15)))</formula>
    </cfRule>
    <cfRule type="containsText" dxfId="14" priority="27" operator="containsText" text="Riesgo Extremo">
      <formula>NOT(ISERROR(SEARCH("Riesgo Extremo",K15)))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1" operator="containsText" text="Bajo">
      <formula>NOT(ISERROR(SEARCH("Bajo",R15)))</formula>
    </cfRule>
    <cfRule type="containsText" dxfId="12" priority="12" operator="containsText" text="Riesgo Bajo ">
      <formula>NOT(ISERROR(SEARCH("Riesgo Bajo ",R15)))</formula>
    </cfRule>
    <cfRule type="containsText" dxfId="11" priority="13" operator="containsText" text="Riesgo Bajo ">
      <formula>NOT(ISERROR(SEARCH("Riesgo Bajo ",R15)))</formula>
    </cfRule>
    <cfRule type="containsText" dxfId="10" priority="14" operator="containsText" text="Riesgo Medio">
      <formula>NOT(ISERROR(SEARCH("Riesgo Medio",R15)))</formula>
    </cfRule>
    <cfRule type="containsText" dxfId="9" priority="15" operator="containsText" text="Riesgo Alto">
      <formula>NOT(ISERROR(SEARCH("Riesgo Alto",R15)))</formula>
    </cfRule>
    <cfRule type="containsText" dxfId="8" priority="16" operator="containsText" text="Riesgo Alto ">
      <formula>NOT(ISERROR(SEARCH("Riesgo Alto ",R15)))</formula>
    </cfRule>
    <cfRule type="containsText" dxfId="7" priority="17" operator="containsText" text="Riesgo Extremo">
      <formula>NOT(ISERROR(SEARCH("Riesgo Extremo",R15)))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20">
    <cfRule type="containsText" dxfId="6" priority="1" operator="containsText" text="Bajo">
      <formula>NOT(ISERROR(SEARCH("Bajo",K20)))</formula>
    </cfRule>
    <cfRule type="containsText" dxfId="5" priority="2" operator="containsText" text="Riesgo Bajo ">
      <formula>NOT(ISERROR(SEARCH("Riesgo Bajo ",K20)))</formula>
    </cfRule>
    <cfRule type="containsText" dxfId="4" priority="3" operator="containsText" text="Riesgo Bajo ">
      <formula>NOT(ISERROR(SEARCH("Riesgo Bajo ",K20)))</formula>
    </cfRule>
    <cfRule type="containsText" dxfId="3" priority="4" operator="containsText" text="Riesgo Medio">
      <formula>NOT(ISERROR(SEARCH("Riesgo Medio",K20)))</formula>
    </cfRule>
    <cfRule type="containsText" dxfId="2" priority="5" operator="containsText" text="Riesgo Alto">
      <formula>NOT(ISERROR(SEARCH("Riesgo Alto",K20)))</formula>
    </cfRule>
    <cfRule type="containsText" dxfId="1" priority="6" operator="containsText" text="Riesgo Alto ">
      <formula>NOT(ISERROR(SEARCH("Riesgo Alto ",K20)))</formula>
    </cfRule>
    <cfRule type="containsText" dxfId="0" priority="7" operator="containsText" text="Riesgo Extremo">
      <formula>NOT(ISERROR(SEARCH("Riesgo Extremo",K20)))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Gomez Gomez Lina Paola</cp:lastModifiedBy>
  <dcterms:created xsi:type="dcterms:W3CDTF">2022-09-13T23:49:56Z</dcterms:created>
  <dcterms:modified xsi:type="dcterms:W3CDTF">2022-09-26T14:08:10Z</dcterms:modified>
</cp:coreProperties>
</file>