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01020201_GN\Coordinaciones_Jefaturas\Coor_Neg_6\Zona_Comun\GL 753 - P.A. PROYECTA EN TERRITORIO\06. Contratacion\2021\06. Contratacion\01. SAN ANTONIO DE PALMITO- SUCRE\01.CONSULTORIA\Anexos\"/>
    </mc:Choice>
  </mc:AlternateContent>
  <xr:revisionPtr revIDLastSave="0" documentId="8_{C30DEA32-0EF7-4E8B-AD00-441717065EAF}" xr6:coauthVersionLast="47" xr6:coauthVersionMax="47" xr10:uidLastSave="{00000000-0000-0000-0000-000000000000}"/>
  <bookViews>
    <workbookView xWindow="-110" yWindow="-110" windowWidth="19420" windowHeight="10420" xr2:uid="{D1E43BE0-19AE-45A5-9F60-9E9BEB92A5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K20" i="1"/>
  <c r="Q19" i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<sst xmlns="http://schemas.openxmlformats.org/spreadsheetml/2006/main" count="258" uniqueCount="127">
  <si>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</si>
  <si>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</si>
  <si>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</si>
  <si>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</si>
  <si>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</si>
  <si>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</si>
  <si>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</si>
  <si>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</si>
  <si>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</si>
  <si>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</si>
  <si>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</si>
  <si>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</si>
  <si>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</si>
  <si>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</si>
  <si>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</si>
  <si>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</si>
  <si>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</si>
  <si>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</si>
  <si>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</si>
  <si>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</si>
  <si>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</si>
  <si>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</si>
  <si>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</si>
  <si>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</si>
  <si>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</si>
  <si>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</si>
  <si>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</si>
  <si>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</si>
  <si>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</si>
  <si>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</si>
  <si>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</si>
  <si>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</si>
  <si>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</si>
  <si>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</si>
  <si>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</si>
  <si>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</si>
  <si>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</si>
  <si>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</si>
  <si>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</si>
  <si>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</si>
  <si>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 xml:space="preserve">Declarar desierto el proceso 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</si>
  <si>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</si>
  <si>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</si>
  <si>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</si>
  <si>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</si>
  <si>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</si>
  <si>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</si>
  <si>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</si>
  <si>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</si>
  <si>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</si>
  <si>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</si>
  <si>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</si>
  <si>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</si>
  <si>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</si>
  <si>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</si>
  <si>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</si>
  <si>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</si>
  <si>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</si>
  <si>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Retrasos en las actividades propias del contrato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</si>
  <si>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</si>
  <si>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</si>
  <si>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</si>
  <si>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</si>
  <si>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</si>
  <si>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</si>
  <si>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</si>
  <si>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</si>
  <si>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</si>
  <si>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</si>
  <si>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</si>
  <si>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</si>
  <si>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</si>
  <si>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</si>
  <si>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</si>
  <si>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</si>
  <si>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</si>
  <si>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</si>
  <si>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</si>
  <si>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</si>
  <si>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</si>
  <si>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</si>
  <si>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</si>
  <si>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</si>
  <si>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</si>
  <si>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</si>
  <si>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</si>
  <si>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</si>
  <si>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</si>
  <si>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</si>
  <si>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</si>
  <si>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</si>
  <si>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</si>
  <si>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</si>
  <si>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</si>
  <si>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</si>
  <si>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</si>
  <si>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</si>
  <si>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</si>
  <si>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</si>
  <si>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</si>
  <si>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</si>
  <si>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</si>
  <si>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</si>
  <si>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</si>
  <si>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</si>
  <si>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</si>
  <si>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</si>
  <si>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 xml:space="preserve">Limitación /Demoras  en el ingreso personal contratado  por el contratista al inicio operación 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</si>
  <si>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</si>
  <si>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</si>
  <si>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</si>
  <si>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</si>
  <si>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</si>
  <si>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</si>
  <si>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</si>
  <si>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</si>
  <si>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</si>
  <si>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Limitación en la elaboración de las actividades propias de la Consultoría por problemas de acceso, restricciones por seguridad, emergencias sanitarias y de salud y factores logísticos en los lugares de ejecución.</t>
  </si>
  <si>
    <t>Considerando que es una caso de fuerza mayor o fortuito para la prestación del servicio, es necesario generar planes de acción para garantizar la  continuidad de las actividades propias de la Consultoría y encontrarse en pleno contacto con el contratista de obra y el supervisor</t>
  </si>
  <si>
    <t>Seguimiento al personal vinculado por parte de la Consultoría y exigencia de los perfiles desde los términos de referencia</t>
  </si>
  <si>
    <t>Especificos</t>
  </si>
  <si>
    <t>legales</t>
  </si>
  <si>
    <t>Demoras o la no optención de los permisos requeridos para la ejecución propia del proyecto</t>
  </si>
  <si>
    <t>Demoras o la imposibildiad de realizar el proyecto</t>
  </si>
  <si>
    <t>Se debe realizar un diagnostico de la situación evitando problemas en el momento de la ejecución del proyecto, así mismo generar los acercamiento necesarios para obtener los permisos requeridos</t>
  </si>
  <si>
    <t>Interventoría</t>
  </si>
  <si>
    <t>realizar el debido seguimiento al contratista para determinar que el diagnostico y la solicitudes ante las autoridades se realicen en el tiempo y en las condiciones establecidas en la normatividad lega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</si>
</sst>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topLeftCell="A18" zoomScale="80" zoomScaleNormal="80" workbookViewId="0">
      <selection activeCell="D20" sqref="D20"/>
    </sheetView>
  </sheetViews>
  <sheetFormatPr baseColWidth="10" defaultColWidth="10.81640625" defaultRowHeight="12" x14ac:dyDescent="0.35"/>
  <cols>
    <col min="1" max="3" width="10.81640625" style="1"/>
    <col min="4" max="4" width="12.453125" style="1" bestFit="1" customWidth="1"/>
    <col min="5" max="5" width="13.453125" style="1" customWidth="1"/>
    <col min="6" max="6" width="33.26953125" style="2" customWidth="1"/>
    <col min="7" max="7" width="66.81640625" style="2" customWidth="1"/>
    <col min="8" max="8" width="10.81640625" style="1"/>
    <col min="9" max="9" width="13.26953125" style="1" customWidth="1"/>
    <col min="10" max="10" width="10.81640625" style="1"/>
    <col min="11" max="11" width="14.453125" style="1" customWidth="1"/>
    <col min="12" max="12" width="19.1796875" style="1" customWidth="1"/>
    <col min="13" max="13" width="21" style="1" bestFit="1" customWidth="1"/>
    <col min="14" max="14" width="32.81640625" style="2" customWidth="1"/>
    <col min="15" max="17" width="10.81640625" style="1"/>
    <col min="18" max="18" width="15.453125" style="1" bestFit="1" customWidth="1"/>
    <col min="19" max="19" width="15.26953125" style="1" customWidth="1"/>
    <col min="20" max="20" width="19" style="1" customWidth="1"/>
    <col min="21" max="21" width="27.7265625" style="1" customWidth="1"/>
    <col min="22" max="22" width="21.1796875" style="1" customWidth="1"/>
    <col min="23" max="16384" width="10.81640625" style="1"/>
  </cols>
  <sheetData>
    <row r="1" spans="1:22" x14ac:dyDescent="0.35">
      <c r="G1" s="3"/>
    </row>
    <row r="2" spans="1:22" ht="40" customHeight="1" x14ac:dyDescent="0.35">
      <c r="G2" s="3" t="s">
        <v>0</v>
      </c>
    </row>
    <row r="3" spans="1:22" s="4" customFormat="1" x14ac:dyDescent="0.3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58.5" x14ac:dyDescent="0.3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3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97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3" si="1">P5+O5</f>
        <v>3</v>
      </c>
      <c r="R5" s="10" t="s">
        <v>33</v>
      </c>
      <c r="S5" s="7" t="s">
        <v>34</v>
      </c>
      <c r="T5" s="7" t="s">
        <v>96</v>
      </c>
      <c r="U5" s="8" t="s">
        <v>35</v>
      </c>
      <c r="V5" s="7" t="s">
        <v>36</v>
      </c>
    </row>
    <row r="6" spans="1:22" ht="72" x14ac:dyDescent="0.3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37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96</v>
      </c>
      <c r="M6" s="7" t="s">
        <v>31</v>
      </c>
      <c r="N6" s="8" t="s">
        <v>102</v>
      </c>
      <c r="O6" s="7">
        <v>1</v>
      </c>
      <c r="P6" s="7">
        <v>2</v>
      </c>
      <c r="Q6" s="7">
        <f t="shared" si="1"/>
        <v>3</v>
      </c>
      <c r="R6" s="10" t="s">
        <v>33</v>
      </c>
      <c r="S6" s="7" t="s">
        <v>34</v>
      </c>
      <c r="T6" s="7" t="s">
        <v>96</v>
      </c>
      <c r="U6" s="8" t="s">
        <v>35</v>
      </c>
      <c r="V6" s="7" t="s">
        <v>36</v>
      </c>
    </row>
    <row r="7" spans="1:22" ht="168" x14ac:dyDescent="0.35">
      <c r="A7" s="18">
        <v>3</v>
      </c>
      <c r="B7" s="8" t="s">
        <v>24</v>
      </c>
      <c r="C7" s="8" t="s">
        <v>25</v>
      </c>
      <c r="D7" s="8" t="s">
        <v>26</v>
      </c>
      <c r="E7" s="8" t="s">
        <v>84</v>
      </c>
      <c r="F7" s="11" t="s">
        <v>38</v>
      </c>
      <c r="G7" s="12" t="s">
        <v>94</v>
      </c>
      <c r="H7" s="7">
        <v>2</v>
      </c>
      <c r="I7" s="7">
        <v>4</v>
      </c>
      <c r="J7" s="7">
        <v>6</v>
      </c>
      <c r="K7" s="13" t="s">
        <v>41</v>
      </c>
      <c r="L7" s="7" t="s">
        <v>96</v>
      </c>
      <c r="M7" s="7" t="s">
        <v>31</v>
      </c>
      <c r="N7" s="8" t="s">
        <v>95</v>
      </c>
      <c r="O7" s="7">
        <v>1</v>
      </c>
      <c r="P7" s="7">
        <v>4</v>
      </c>
      <c r="Q7" s="7">
        <v>5</v>
      </c>
      <c r="R7" s="9" t="s">
        <v>30</v>
      </c>
      <c r="S7" s="7" t="s">
        <v>39</v>
      </c>
      <c r="T7" s="7" t="s">
        <v>96</v>
      </c>
      <c r="U7" s="8" t="s">
        <v>103</v>
      </c>
      <c r="V7" s="7" t="s">
        <v>36</v>
      </c>
    </row>
    <row r="8" spans="1:22" ht="60" x14ac:dyDescent="0.35">
      <c r="A8" s="7">
        <v>4</v>
      </c>
      <c r="B8" s="8" t="s">
        <v>24</v>
      </c>
      <c r="C8" s="8" t="s">
        <v>25</v>
      </c>
      <c r="D8" s="8" t="s">
        <v>26</v>
      </c>
      <c r="E8" s="8" t="s">
        <v>84</v>
      </c>
      <c r="F8" s="14" t="s">
        <v>40</v>
      </c>
      <c r="G8" s="8" t="s">
        <v>104</v>
      </c>
      <c r="H8" s="7">
        <v>2</v>
      </c>
      <c r="I8" s="7">
        <v>5</v>
      </c>
      <c r="J8" s="7">
        <v>7</v>
      </c>
      <c r="K8" s="13" t="s">
        <v>41</v>
      </c>
      <c r="L8" s="8" t="s">
        <v>98</v>
      </c>
      <c r="M8" s="7" t="s">
        <v>42</v>
      </c>
      <c r="N8" s="8" t="s">
        <v>105</v>
      </c>
      <c r="O8" s="7">
        <v>2</v>
      </c>
      <c r="P8" s="7">
        <v>5</v>
      </c>
      <c r="Q8" s="7">
        <v>7</v>
      </c>
      <c r="R8" s="13" t="s">
        <v>41</v>
      </c>
      <c r="S8" s="7" t="s">
        <v>39</v>
      </c>
      <c r="T8" s="7" t="s">
        <v>96</v>
      </c>
      <c r="U8" s="8" t="s">
        <v>103</v>
      </c>
      <c r="V8" s="7" t="s">
        <v>36</v>
      </c>
    </row>
    <row r="9" spans="1:22" ht="36" x14ac:dyDescent="0.35">
      <c r="A9" s="18">
        <v>5</v>
      </c>
      <c r="B9" s="7" t="s">
        <v>24</v>
      </c>
      <c r="C9" s="7" t="s">
        <v>25</v>
      </c>
      <c r="D9" s="7" t="s">
        <v>43</v>
      </c>
      <c r="E9" s="7" t="s">
        <v>44</v>
      </c>
      <c r="F9" s="8" t="s">
        <v>45</v>
      </c>
      <c r="G9" s="8" t="s">
        <v>46</v>
      </c>
      <c r="H9" s="7">
        <v>1</v>
      </c>
      <c r="I9" s="7">
        <v>5</v>
      </c>
      <c r="J9" s="7">
        <v>6</v>
      </c>
      <c r="K9" s="13" t="s">
        <v>41</v>
      </c>
      <c r="L9" s="7" t="s">
        <v>99</v>
      </c>
      <c r="M9" s="8" t="s">
        <v>62</v>
      </c>
      <c r="N9" s="8" t="s">
        <v>47</v>
      </c>
      <c r="O9" s="7">
        <v>1</v>
      </c>
      <c r="P9" s="7">
        <v>5</v>
      </c>
      <c r="Q9" s="7">
        <f t="shared" si="1"/>
        <v>6</v>
      </c>
      <c r="R9" s="13" t="s">
        <v>41</v>
      </c>
      <c r="S9" s="7" t="s">
        <v>48</v>
      </c>
      <c r="T9" s="7" t="s">
        <v>96</v>
      </c>
      <c r="U9" s="8" t="s">
        <v>101</v>
      </c>
      <c r="V9" s="7" t="s">
        <v>36</v>
      </c>
    </row>
    <row r="10" spans="1:22" ht="60" x14ac:dyDescent="0.35">
      <c r="A10" s="18">
        <v>6</v>
      </c>
      <c r="B10" s="8" t="s">
        <v>49</v>
      </c>
      <c r="C10" s="8" t="s">
        <v>25</v>
      </c>
      <c r="D10" s="14" t="s">
        <v>50</v>
      </c>
      <c r="E10" s="8" t="s">
        <v>51</v>
      </c>
      <c r="F10" s="8" t="s">
        <v>52</v>
      </c>
      <c r="G10" s="8" t="s">
        <v>104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99</v>
      </c>
      <c r="M10" s="8" t="s">
        <v>62</v>
      </c>
      <c r="N10" s="8" t="s">
        <v>53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54</v>
      </c>
      <c r="T10" s="7" t="s">
        <v>96</v>
      </c>
      <c r="U10" s="8" t="s">
        <v>106</v>
      </c>
      <c r="V10" s="8" t="s">
        <v>36</v>
      </c>
    </row>
    <row r="11" spans="1:22" ht="84" x14ac:dyDescent="0.35">
      <c r="A11" s="15">
        <v>7</v>
      </c>
      <c r="B11" s="15" t="s">
        <v>55</v>
      </c>
      <c r="C11" s="15" t="s">
        <v>25</v>
      </c>
      <c r="D11" s="15" t="s">
        <v>56</v>
      </c>
      <c r="E11" s="15" t="s">
        <v>57</v>
      </c>
      <c r="F11" s="16" t="s">
        <v>117</v>
      </c>
      <c r="G11" s="16" t="s">
        <v>58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99</v>
      </c>
      <c r="M11" s="7" t="s">
        <v>42</v>
      </c>
      <c r="N11" s="8" t="s">
        <v>118</v>
      </c>
      <c r="O11" s="7">
        <v>3</v>
      </c>
      <c r="P11" s="7">
        <v>3</v>
      </c>
      <c r="Q11" s="7">
        <f t="shared" si="1"/>
        <v>6</v>
      </c>
      <c r="R11" s="13" t="s">
        <v>41</v>
      </c>
      <c r="S11" s="7" t="s">
        <v>34</v>
      </c>
      <c r="T11" s="8" t="s">
        <v>100</v>
      </c>
      <c r="U11" s="8" t="s">
        <v>59</v>
      </c>
      <c r="V11" s="7" t="s">
        <v>36</v>
      </c>
    </row>
    <row r="12" spans="1:22" ht="84" x14ac:dyDescent="0.35">
      <c r="A12" s="15">
        <v>8</v>
      </c>
      <c r="B12" s="16" t="s">
        <v>49</v>
      </c>
      <c r="C12" s="16" t="s">
        <v>25</v>
      </c>
      <c r="D12" s="16" t="s">
        <v>60</v>
      </c>
      <c r="E12" s="16" t="s">
        <v>51</v>
      </c>
      <c r="F12" s="16" t="s">
        <v>107</v>
      </c>
      <c r="G12" s="16" t="s">
        <v>61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99</v>
      </c>
      <c r="M12" s="8" t="s">
        <v>62</v>
      </c>
      <c r="N12" s="8" t="s">
        <v>108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63</v>
      </c>
      <c r="T12" s="7" t="s">
        <v>99</v>
      </c>
      <c r="U12" s="8" t="s">
        <v>119</v>
      </c>
      <c r="V12" s="8" t="s">
        <v>64</v>
      </c>
    </row>
    <row r="13" spans="1:22" ht="36" x14ac:dyDescent="0.35">
      <c r="A13" s="7">
        <v>9</v>
      </c>
      <c r="B13" s="7" t="s">
        <v>55</v>
      </c>
      <c r="C13" s="7" t="s">
        <v>25</v>
      </c>
      <c r="D13" s="7" t="s">
        <v>56</v>
      </c>
      <c r="E13" s="7" t="s">
        <v>57</v>
      </c>
      <c r="F13" s="8" t="s">
        <v>109</v>
      </c>
      <c r="G13" s="8" t="s">
        <v>65</v>
      </c>
      <c r="H13" s="7">
        <v>2</v>
      </c>
      <c r="I13" s="7">
        <v>3</v>
      </c>
      <c r="J13" s="7">
        <v>5</v>
      </c>
      <c r="K13" s="9" t="s">
        <v>30</v>
      </c>
      <c r="L13" s="7" t="s">
        <v>99</v>
      </c>
      <c r="M13" s="7" t="s">
        <v>31</v>
      </c>
      <c r="N13" s="8" t="s">
        <v>66</v>
      </c>
      <c r="O13" s="7">
        <v>1</v>
      </c>
      <c r="P13" s="7">
        <v>1</v>
      </c>
      <c r="Q13" s="7">
        <f t="shared" si="1"/>
        <v>2</v>
      </c>
      <c r="R13" s="10" t="s">
        <v>33</v>
      </c>
      <c r="S13" s="7" t="s">
        <v>34</v>
      </c>
      <c r="T13" s="8" t="s">
        <v>100</v>
      </c>
      <c r="U13" s="8" t="s">
        <v>67</v>
      </c>
      <c r="V13" s="7" t="s">
        <v>36</v>
      </c>
    </row>
    <row r="14" spans="1:22" ht="60" x14ac:dyDescent="0.35">
      <c r="A14" s="15">
        <v>10</v>
      </c>
      <c r="B14" s="15" t="s">
        <v>24</v>
      </c>
      <c r="C14" s="15" t="s">
        <v>25</v>
      </c>
      <c r="D14" s="15" t="s">
        <v>56</v>
      </c>
      <c r="E14" s="15" t="s">
        <v>68</v>
      </c>
      <c r="F14" s="16" t="s">
        <v>69</v>
      </c>
      <c r="G14" s="16" t="s">
        <v>70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98</v>
      </c>
      <c r="M14" s="7" t="s">
        <v>71</v>
      </c>
      <c r="N14" s="8" t="s">
        <v>72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34</v>
      </c>
      <c r="T14" s="7" t="s">
        <v>99</v>
      </c>
      <c r="U14" s="8" t="s">
        <v>73</v>
      </c>
      <c r="V14" s="7" t="s">
        <v>36</v>
      </c>
    </row>
    <row r="15" spans="1:22" ht="84" x14ac:dyDescent="0.35">
      <c r="A15" s="18">
        <v>11</v>
      </c>
      <c r="B15" s="15" t="s">
        <v>24</v>
      </c>
      <c r="C15" s="15" t="s">
        <v>25</v>
      </c>
      <c r="D15" s="15" t="s">
        <v>56</v>
      </c>
      <c r="E15" s="15" t="s">
        <v>68</v>
      </c>
      <c r="F15" s="16" t="s">
        <v>74</v>
      </c>
      <c r="G15" s="16" t="s">
        <v>75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98</v>
      </c>
      <c r="M15" s="7" t="s">
        <v>71</v>
      </c>
      <c r="N15" s="8" t="s">
        <v>76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34</v>
      </c>
      <c r="T15" s="7" t="s">
        <v>99</v>
      </c>
      <c r="U15" s="8" t="s">
        <v>77</v>
      </c>
      <c r="V15" s="7" t="s">
        <v>36</v>
      </c>
    </row>
    <row r="16" spans="1:22" ht="60" x14ac:dyDescent="0.35">
      <c r="A16" s="7">
        <v>12</v>
      </c>
      <c r="B16" s="7" t="s">
        <v>78</v>
      </c>
      <c r="C16" s="7" t="s">
        <v>79</v>
      </c>
      <c r="D16" s="7" t="s">
        <v>56</v>
      </c>
      <c r="E16" s="7" t="s">
        <v>57</v>
      </c>
      <c r="F16" s="8" t="s">
        <v>110</v>
      </c>
      <c r="G16" s="8" t="s">
        <v>111</v>
      </c>
      <c r="H16" s="7">
        <v>3</v>
      </c>
      <c r="I16" s="7">
        <v>4</v>
      </c>
      <c r="J16" s="7">
        <f t="shared" ref="J16:J19" si="8">H16+I16</f>
        <v>7</v>
      </c>
      <c r="K16" s="13" t="s">
        <v>41</v>
      </c>
      <c r="L16" s="7" t="s">
        <v>99</v>
      </c>
      <c r="M16" s="7" t="s">
        <v>31</v>
      </c>
      <c r="N16" s="8" t="s">
        <v>112</v>
      </c>
      <c r="O16" s="7">
        <v>2</v>
      </c>
      <c r="P16" s="7">
        <v>2</v>
      </c>
      <c r="Q16" s="7">
        <f t="shared" si="6"/>
        <v>4</v>
      </c>
      <c r="R16" s="10" t="s">
        <v>33</v>
      </c>
      <c r="S16" s="7" t="s">
        <v>34</v>
      </c>
      <c r="T16" s="7" t="s">
        <v>99</v>
      </c>
      <c r="U16" s="8" t="s">
        <v>81</v>
      </c>
      <c r="V16" s="7" t="s">
        <v>36</v>
      </c>
    </row>
    <row r="17" spans="1:22" ht="48" x14ac:dyDescent="0.35">
      <c r="A17" s="18">
        <v>13</v>
      </c>
      <c r="B17" s="7" t="s">
        <v>24</v>
      </c>
      <c r="C17" s="7" t="s">
        <v>79</v>
      </c>
      <c r="D17" s="7" t="s">
        <v>56</v>
      </c>
      <c r="E17" s="7" t="s">
        <v>44</v>
      </c>
      <c r="F17" s="8" t="s">
        <v>113</v>
      </c>
      <c r="G17" s="8" t="s">
        <v>82</v>
      </c>
      <c r="H17" s="7">
        <v>2</v>
      </c>
      <c r="I17" s="7">
        <v>4</v>
      </c>
      <c r="J17" s="7">
        <f t="shared" si="8"/>
        <v>6</v>
      </c>
      <c r="K17" s="13" t="s">
        <v>41</v>
      </c>
      <c r="L17" s="7" t="s">
        <v>99</v>
      </c>
      <c r="M17" s="7" t="s">
        <v>31</v>
      </c>
      <c r="N17" s="8" t="s">
        <v>80</v>
      </c>
      <c r="O17" s="7">
        <v>2</v>
      </c>
      <c r="P17" s="7">
        <v>2</v>
      </c>
      <c r="Q17" s="7">
        <f t="shared" si="6"/>
        <v>4</v>
      </c>
      <c r="R17" s="10" t="s">
        <v>33</v>
      </c>
      <c r="S17" s="7" t="s">
        <v>34</v>
      </c>
      <c r="T17" s="7" t="s">
        <v>99</v>
      </c>
      <c r="U17" s="8" t="s">
        <v>83</v>
      </c>
      <c r="V17" s="7" t="s">
        <v>36</v>
      </c>
    </row>
    <row r="18" spans="1:22" ht="24" x14ac:dyDescent="0.35">
      <c r="A18" s="18">
        <v>15</v>
      </c>
      <c r="B18" s="7" t="s">
        <v>24</v>
      </c>
      <c r="C18" s="7" t="s">
        <v>25</v>
      </c>
      <c r="D18" s="7" t="s">
        <v>56</v>
      </c>
      <c r="E18" s="7" t="s">
        <v>44</v>
      </c>
      <c r="F18" s="8" t="s">
        <v>85</v>
      </c>
      <c r="G18" s="8" t="s">
        <v>86</v>
      </c>
      <c r="H18" s="7">
        <v>3</v>
      </c>
      <c r="I18" s="7">
        <v>4</v>
      </c>
      <c r="J18" s="7">
        <f t="shared" si="8"/>
        <v>7</v>
      </c>
      <c r="K18" s="13" t="s">
        <v>41</v>
      </c>
      <c r="L18" s="7" t="s">
        <v>99</v>
      </c>
      <c r="M18" s="7" t="s">
        <v>87</v>
      </c>
      <c r="N18" s="8" t="s">
        <v>88</v>
      </c>
      <c r="O18" s="7">
        <v>2</v>
      </c>
      <c r="P18" s="7">
        <v>2</v>
      </c>
      <c r="Q18" s="7">
        <f t="shared" si="6"/>
        <v>4</v>
      </c>
      <c r="R18" s="10" t="s">
        <v>33</v>
      </c>
      <c r="S18" s="7" t="s">
        <v>34</v>
      </c>
      <c r="T18" s="7" t="s">
        <v>99</v>
      </c>
      <c r="U18" s="8" t="s">
        <v>89</v>
      </c>
      <c r="V18" s="7" t="s">
        <v>90</v>
      </c>
    </row>
    <row r="19" spans="1:22" ht="48" x14ac:dyDescent="0.35">
      <c r="A19" s="7">
        <v>16</v>
      </c>
      <c r="B19" s="7" t="s">
        <v>24</v>
      </c>
      <c r="C19" s="7" t="s">
        <v>25</v>
      </c>
      <c r="D19" s="7" t="s">
        <v>56</v>
      </c>
      <c r="E19" s="7" t="s">
        <v>84</v>
      </c>
      <c r="F19" s="8" t="s">
        <v>91</v>
      </c>
      <c r="G19" s="8" t="s">
        <v>114</v>
      </c>
      <c r="H19" s="7">
        <v>3</v>
      </c>
      <c r="I19" s="7">
        <v>4</v>
      </c>
      <c r="J19" s="7">
        <f t="shared" si="8"/>
        <v>7</v>
      </c>
      <c r="K19" s="13" t="s">
        <v>41</v>
      </c>
      <c r="L19" s="7" t="s">
        <v>99</v>
      </c>
      <c r="M19" s="7" t="s">
        <v>92</v>
      </c>
      <c r="N19" s="8" t="s">
        <v>115</v>
      </c>
      <c r="O19" s="7">
        <v>2</v>
      </c>
      <c r="P19" s="7">
        <v>2</v>
      </c>
      <c r="Q19" s="7">
        <f t="shared" si="6"/>
        <v>4</v>
      </c>
      <c r="R19" s="10" t="s">
        <v>33</v>
      </c>
      <c r="S19" s="7" t="s">
        <v>34</v>
      </c>
      <c r="T19" s="8" t="s">
        <v>100</v>
      </c>
      <c r="U19" s="8" t="s">
        <v>116</v>
      </c>
      <c r="V19" s="7" t="s">
        <v>93</v>
      </c>
    </row>
    <row r="20" spans="1:22" ht="72" x14ac:dyDescent="0.35">
      <c r="A20" s="7">
        <v>17</v>
      </c>
      <c r="B20" s="7" t="s">
        <v>120</v>
      </c>
      <c r="C20" s="7" t="s">
        <v>25</v>
      </c>
      <c r="D20" s="7" t="s">
        <v>56</v>
      </c>
      <c r="E20" s="7" t="s">
        <v>121</v>
      </c>
      <c r="F20" s="8" t="s">
        <v>122</v>
      </c>
      <c r="G20" s="8" t="s">
        <v>123</v>
      </c>
      <c r="H20" s="7">
        <v>3</v>
      </c>
      <c r="I20" s="7">
        <v>5</v>
      </c>
      <c r="J20" s="7">
        <v>8</v>
      </c>
      <c r="K20" s="8" t="str">
        <f t="shared" ref="K20" si="9">IF(J20&gt;=8,"Riesgo Extremo",IF(6=J20,"Riesgo Alto",IF(7=J20,"Riesgo Alto",IF(J20=5,"Riesgo Medio",IF(J20&lt;=4,"Riesgo Bajo")))))</f>
        <v>Riesgo Extremo</v>
      </c>
      <c r="L20" s="7" t="s">
        <v>99</v>
      </c>
      <c r="M20" s="7" t="s">
        <v>87</v>
      </c>
      <c r="N20" s="8" t="s">
        <v>124</v>
      </c>
      <c r="O20" s="7">
        <v>2</v>
      </c>
      <c r="P20" s="7">
        <v>5</v>
      </c>
      <c r="Q20" s="7">
        <f t="shared" si="6"/>
        <v>7</v>
      </c>
      <c r="R20" s="13" t="s">
        <v>41</v>
      </c>
      <c r="S20" s="7" t="s">
        <v>34</v>
      </c>
      <c r="T20" s="7" t="s">
        <v>125</v>
      </c>
      <c r="U20" s="8" t="s">
        <v>126</v>
      </c>
      <c r="V20" s="7" t="s">
        <v>93</v>
      </c>
    </row>
    <row r="21" spans="1:22" x14ac:dyDescent="0.3">
      <c r="H21" s="17"/>
      <c r="I21" s="17"/>
    </row>
    <row r="22" spans="1:22" x14ac:dyDescent="0.3">
      <c r="H22" s="17"/>
      <c r="I22" s="17"/>
    </row>
    <row r="23" spans="1:22" x14ac:dyDescent="0.3">
      <c r="H23" s="17"/>
      <c r="I23" s="17"/>
    </row>
    <row r="24" spans="1:22" x14ac:dyDescent="0.3">
      <c r="H24" s="17"/>
      <c r="I24" s="17"/>
    </row>
    <row r="25" spans="1:22" x14ac:dyDescent="0.3">
      <c r="H25" s="17"/>
      <c r="I25" s="17"/>
    </row>
    <row r="26" spans="1:22" x14ac:dyDescent="0.3">
      <c r="H26" s="17"/>
      <c r="I26" s="17"/>
    </row>
    <row r="27" spans="1:22" x14ac:dyDescent="0.3">
      <c r="H27" s="17"/>
      <c r="I27" s="17"/>
    </row>
    <row r="28" spans="1:22" x14ac:dyDescent="0.3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81" operator="containsText" text="Bajo">
      <formula>NOT(ISERROR(SEARCH("Bajo",K10)))</formula>
    </cfRule>
    <cfRule type="containsText" dxfId="68" priority="82" operator="containsText" text="Riesgo Bajo ">
      <formula>NOT(ISERROR(SEARCH("Riesgo Bajo ",K10)))</formula>
    </cfRule>
    <cfRule type="containsText" dxfId="67" priority="83" operator="containsText" text="Riesgo Bajo ">
      <formula>NOT(ISERROR(SEARCH("Riesgo Bajo ",K10)))</formula>
    </cfRule>
    <cfRule type="containsText" dxfId="66" priority="84" operator="containsText" text="Riesgo Medio">
      <formula>NOT(ISERROR(SEARCH("Riesgo Medio",K10)))</formula>
    </cfRule>
    <cfRule type="containsText" dxfId="65" priority="85" operator="containsText" text="Riesgo Alto">
      <formula>NOT(ISERROR(SEARCH("Riesgo Alto",K10)))</formula>
    </cfRule>
    <cfRule type="containsText" dxfId="64" priority="86" operator="containsText" text="Riesgo Alto ">
      <formula>NOT(ISERROR(SEARCH("Riesgo Alto ",K10)))</formula>
    </cfRule>
    <cfRule type="containsText" dxfId="63" priority="87" operator="containsText" text="Riesgo Extremo">
      <formula>NOT(ISERROR(SEARCH("Riesgo Extremo",K10)))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91" operator="containsText" text="Bajo">
      <formula>NOT(ISERROR(SEARCH("Bajo",R10)))</formula>
    </cfRule>
    <cfRule type="containsText" dxfId="61" priority="92" operator="containsText" text="Riesgo Bajo ">
      <formula>NOT(ISERROR(SEARCH("Riesgo Bajo ",R10)))</formula>
    </cfRule>
    <cfRule type="containsText" dxfId="60" priority="93" operator="containsText" text="Riesgo Bajo ">
      <formula>NOT(ISERROR(SEARCH("Riesgo Bajo ",R10)))</formula>
    </cfRule>
    <cfRule type="containsText" dxfId="59" priority="94" operator="containsText" text="Riesgo Medio">
      <formula>NOT(ISERROR(SEARCH("Riesgo Medio",R10)))</formula>
    </cfRule>
    <cfRule type="containsText" dxfId="58" priority="95" operator="containsText" text="Riesgo Alto">
      <formula>NOT(ISERROR(SEARCH("Riesgo Alto",R10)))</formula>
    </cfRule>
    <cfRule type="containsText" dxfId="57" priority="96" operator="containsText" text="Riesgo Alto ">
      <formula>NOT(ISERROR(SEARCH("Riesgo Alto ",R10)))</formula>
    </cfRule>
    <cfRule type="containsText" dxfId="56" priority="97" operator="containsText" text="Riesgo Extremo">
      <formula>NOT(ISERROR(SEARCH("Riesgo Extremo",R10)))</formula>
    </cfRule>
    <cfRule type="colorScale" priority="9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10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61" operator="containsText" text="Bajo">
      <formula>NOT(ISERROR(SEARCH("Bajo",K12)))</formula>
    </cfRule>
    <cfRule type="containsText" dxfId="54" priority="62" operator="containsText" text="Riesgo Bajo ">
      <formula>NOT(ISERROR(SEARCH("Riesgo Bajo ",K12)))</formula>
    </cfRule>
    <cfRule type="containsText" dxfId="53" priority="63" operator="containsText" text="Riesgo Bajo ">
      <formula>NOT(ISERROR(SEARCH("Riesgo Bajo ",K12)))</formula>
    </cfRule>
    <cfRule type="containsText" dxfId="52" priority="64" operator="containsText" text="Riesgo Medio">
      <formula>NOT(ISERROR(SEARCH("Riesgo Medio",K12)))</formula>
    </cfRule>
    <cfRule type="containsText" dxfId="51" priority="65" operator="containsText" text="Riesgo Alto">
      <formula>NOT(ISERROR(SEARCH("Riesgo Alto",K12)))</formula>
    </cfRule>
    <cfRule type="containsText" dxfId="50" priority="66" operator="containsText" text="Riesgo Alto ">
      <formula>NOT(ISERROR(SEARCH("Riesgo Alto ",K12)))</formula>
    </cfRule>
    <cfRule type="containsText" dxfId="49" priority="67" operator="containsText" text="Riesgo Extremo">
      <formula>NOT(ISERROR(SEARCH("Riesgo Extremo",K12)))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71" operator="containsText" text="Bajo">
      <formula>NOT(ISERROR(SEARCH("Bajo",R12)))</formula>
    </cfRule>
    <cfRule type="containsText" dxfId="47" priority="72" operator="containsText" text="Riesgo Bajo ">
      <formula>NOT(ISERROR(SEARCH("Riesgo Bajo ",R12)))</formula>
    </cfRule>
    <cfRule type="containsText" dxfId="46" priority="73" operator="containsText" text="Riesgo Bajo ">
      <formula>NOT(ISERROR(SEARCH("Riesgo Bajo ",R12)))</formula>
    </cfRule>
    <cfRule type="containsText" dxfId="45" priority="74" operator="containsText" text="Riesgo Medio">
      <formula>NOT(ISERROR(SEARCH("Riesgo Medio",R12)))</formula>
    </cfRule>
    <cfRule type="containsText" dxfId="44" priority="75" operator="containsText" text="Riesgo Alto">
      <formula>NOT(ISERROR(SEARCH("Riesgo Alto",R12)))</formula>
    </cfRule>
    <cfRule type="containsText" dxfId="43" priority="76" operator="containsText" text="Riesgo Alto ">
      <formula>NOT(ISERROR(SEARCH("Riesgo Alto ",R12)))</formula>
    </cfRule>
    <cfRule type="containsText" dxfId="42" priority="77" operator="containsText" text="Riesgo Extremo">
      <formula>NOT(ISERROR(SEARCH("Riesgo Extremo",R12)))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51" operator="containsText" text="Bajo">
      <formula>NOT(ISERROR(SEARCH("Bajo",K14)))</formula>
    </cfRule>
    <cfRule type="containsText" dxfId="40" priority="52" operator="containsText" text="Riesgo Bajo ">
      <formula>NOT(ISERROR(SEARCH("Riesgo Bajo ",K14)))</formula>
    </cfRule>
    <cfRule type="containsText" dxfId="39" priority="53" operator="containsText" text="Riesgo Bajo ">
      <formula>NOT(ISERROR(SEARCH("Riesgo Bajo ",K14)))</formula>
    </cfRule>
    <cfRule type="containsText" dxfId="38" priority="54" operator="containsText" text="Riesgo Medio">
      <formula>NOT(ISERROR(SEARCH("Riesgo Medio",K14)))</formula>
    </cfRule>
    <cfRule type="containsText" dxfId="37" priority="55" operator="containsText" text="Riesgo Alto">
      <formula>NOT(ISERROR(SEARCH("Riesgo Alto",K14)))</formula>
    </cfRule>
    <cfRule type="containsText" dxfId="36" priority="56" operator="containsText" text="Riesgo Alto ">
      <formula>NOT(ISERROR(SEARCH("Riesgo Alto ",K14)))</formula>
    </cfRule>
    <cfRule type="containsText" dxfId="35" priority="57" operator="containsText" text="Riesgo Extremo">
      <formula>NOT(ISERROR(SEARCH("Riesgo Extremo",K14)))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41" operator="containsText" text="Bajo">
      <formula>NOT(ISERROR(SEARCH("Bajo",R14)))</formula>
    </cfRule>
    <cfRule type="containsText" dxfId="33" priority="42" operator="containsText" text="Riesgo Bajo ">
      <formula>NOT(ISERROR(SEARCH("Riesgo Bajo ",R14)))</formula>
    </cfRule>
    <cfRule type="containsText" dxfId="32" priority="43" operator="containsText" text="Riesgo Bajo ">
      <formula>NOT(ISERROR(SEARCH("Riesgo Bajo ",R14)))</formula>
    </cfRule>
    <cfRule type="containsText" dxfId="31" priority="44" operator="containsText" text="Riesgo Medio">
      <formula>NOT(ISERROR(SEARCH("Riesgo Medio",R14)))</formula>
    </cfRule>
    <cfRule type="containsText" dxfId="30" priority="45" operator="containsText" text="Riesgo Alto">
      <formula>NOT(ISERROR(SEARCH("Riesgo Alto",R14)))</formula>
    </cfRule>
    <cfRule type="containsText" dxfId="29" priority="46" operator="containsText" text="Riesgo Alto ">
      <formula>NOT(ISERROR(SEARCH("Riesgo Alto ",R14)))</formula>
    </cfRule>
    <cfRule type="containsText" dxfId="28" priority="47" operator="containsText" text="Riesgo Extremo">
      <formula>NOT(ISERROR(SEARCH("Riesgo Extremo",R14)))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31" operator="containsText" text="Bajo">
      <formula>NOT(ISERROR(SEARCH("Bajo",K11)))</formula>
    </cfRule>
    <cfRule type="containsText" dxfId="26" priority="32" operator="containsText" text="Riesgo Bajo ">
      <formula>NOT(ISERROR(SEARCH("Riesgo Bajo ",K11)))</formula>
    </cfRule>
    <cfRule type="containsText" dxfId="25" priority="33" operator="containsText" text="Riesgo Bajo ">
      <formula>NOT(ISERROR(SEARCH("Riesgo Bajo ",K11)))</formula>
    </cfRule>
    <cfRule type="containsText" dxfId="24" priority="34" operator="containsText" text="Riesgo Medio">
      <formula>NOT(ISERROR(SEARCH("Riesgo Medio",K11)))</formula>
    </cfRule>
    <cfRule type="containsText" dxfId="23" priority="35" operator="containsText" text="Riesgo Alto">
      <formula>NOT(ISERROR(SEARCH("Riesgo Alto",K11)))</formula>
    </cfRule>
    <cfRule type="containsText" dxfId="22" priority="36" operator="containsText" text="Riesgo Alto ">
      <formula>NOT(ISERROR(SEARCH("Riesgo Alto ",K11)))</formula>
    </cfRule>
    <cfRule type="containsText" dxfId="21" priority="37" operator="containsText" text="Riesgo Extremo">
      <formula>NOT(ISERROR(SEARCH("Riesgo Extremo",K11)))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21" operator="containsText" text="Bajo">
      <formula>NOT(ISERROR(SEARCH("Bajo",K15)))</formula>
    </cfRule>
    <cfRule type="containsText" dxfId="19" priority="22" operator="containsText" text="Riesgo Bajo ">
      <formula>NOT(ISERROR(SEARCH("Riesgo Bajo ",K15)))</formula>
    </cfRule>
    <cfRule type="containsText" dxfId="18" priority="23" operator="containsText" text="Riesgo Bajo ">
      <formula>NOT(ISERROR(SEARCH("Riesgo Bajo ",K15)))</formula>
    </cfRule>
    <cfRule type="containsText" dxfId="17" priority="24" operator="containsText" text="Riesgo Medio">
      <formula>NOT(ISERROR(SEARCH("Riesgo Medio",K15)))</formula>
    </cfRule>
    <cfRule type="containsText" dxfId="16" priority="25" operator="containsText" text="Riesgo Alto">
      <formula>NOT(ISERROR(SEARCH("Riesgo Alto",K15)))</formula>
    </cfRule>
    <cfRule type="containsText" dxfId="15" priority="26" operator="containsText" text="Riesgo Alto ">
      <formula>NOT(ISERROR(SEARCH("Riesgo Alto ",K15)))</formula>
    </cfRule>
    <cfRule type="containsText" dxfId="14" priority="27" operator="containsText" text="Riesgo Extremo">
      <formula>NOT(ISERROR(SEARCH("Riesgo Extremo",K15)))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1" operator="containsText" text="Bajo">
      <formula>NOT(ISERROR(SEARCH("Bajo",R15)))</formula>
    </cfRule>
    <cfRule type="containsText" dxfId="12" priority="12" operator="containsText" text="Riesgo Bajo ">
      <formula>NOT(ISERROR(SEARCH("Riesgo Bajo ",R15)))</formula>
    </cfRule>
    <cfRule type="containsText" dxfId="11" priority="13" operator="containsText" text="Riesgo Bajo ">
      <formula>NOT(ISERROR(SEARCH("Riesgo Bajo ",R15)))</formula>
    </cfRule>
    <cfRule type="containsText" dxfId="10" priority="14" operator="containsText" text="Riesgo Medio">
      <formula>NOT(ISERROR(SEARCH("Riesgo Medio",R15)))</formula>
    </cfRule>
    <cfRule type="containsText" dxfId="9" priority="15" operator="containsText" text="Riesgo Alto">
      <formula>NOT(ISERROR(SEARCH("Riesgo Alto",R15)))</formula>
    </cfRule>
    <cfRule type="containsText" dxfId="8" priority="16" operator="containsText" text="Riesgo Alto ">
      <formula>NOT(ISERROR(SEARCH("Riesgo Alto ",R15)))</formula>
    </cfRule>
    <cfRule type="containsText" dxfId="7" priority="17" operator="containsText" text="Riesgo Extremo">
      <formula>NOT(ISERROR(SEARCH("Riesgo Extremo",R15)))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20">
    <cfRule type="containsText" dxfId="6" priority="1" operator="containsText" text="Bajo">
      <formula>NOT(ISERROR(SEARCH("Bajo",K20)))</formula>
    </cfRule>
    <cfRule type="containsText" dxfId="5" priority="2" operator="containsText" text="Riesgo Bajo ">
      <formula>NOT(ISERROR(SEARCH("Riesgo Bajo ",K20)))</formula>
    </cfRule>
    <cfRule type="containsText" dxfId="4" priority="3" operator="containsText" text="Riesgo Bajo ">
      <formula>NOT(ISERROR(SEARCH("Riesgo Bajo ",K20)))</formula>
    </cfRule>
    <cfRule type="containsText" dxfId="3" priority="4" operator="containsText" text="Riesgo Medio">
      <formula>NOT(ISERROR(SEARCH("Riesgo Medio",K20)))</formula>
    </cfRule>
    <cfRule type="containsText" dxfId="2" priority="5" operator="containsText" text="Riesgo Alto">
      <formula>NOT(ISERROR(SEARCH("Riesgo Alto",K20)))</formula>
    </cfRule>
    <cfRule type="containsText" dxfId="1" priority="6" operator="containsText" text="Riesgo Alto ">
      <formula>NOT(ISERROR(SEARCH("Riesgo Alto ",K20)))</formula>
    </cfRule>
    <cfRule type="containsText" dxfId="0" priority="7" operator="containsText" text="Riesgo Extremo">
      <formula>NOT(ISERROR(SEARCH("Riesgo Extremo",K20)))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Castro Pardo Yuly Dayana</cp:lastModifiedBy>
  <dcterms:created xsi:type="dcterms:W3CDTF">2022-09-13T23:49:56Z</dcterms:created>
  <dcterms:modified xsi:type="dcterms:W3CDTF">2022-09-14T00:55:01Z</dcterms:modified>
</cp:coreProperties>
</file>