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hbonilla\Documents\1. SG-SST fiduprevisora\4. MATRIZ DE PELIGROS\"/>
    </mc:Choice>
  </mc:AlternateContent>
  <bookViews>
    <workbookView xWindow="0" yWindow="0" windowWidth="28800" windowHeight="12435" tabRatio="440"/>
  </bookViews>
  <sheets>
    <sheet name="IPEVAR" sheetId="1" r:id="rId1"/>
    <sheet name="priorización 2022" sheetId="2" r:id="rId2"/>
  </sheets>
  <definedNames>
    <definedName name="_xlnm._FilterDatabase" localSheetId="0" hidden="1">IPEVAR!$A$7:$X$363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2" i="1" l="1"/>
  <c r="N252" i="1" s="1"/>
  <c r="P252" i="1" l="1"/>
  <c r="Q252" i="1" s="1"/>
  <c r="R252" i="1" s="1"/>
  <c r="G20" i="2"/>
  <c r="J20" i="2" s="1"/>
  <c r="K20" i="2" s="1"/>
  <c r="L20" i="2" s="1"/>
  <c r="G19" i="2"/>
  <c r="J19" i="2" s="1"/>
  <c r="K19" i="2" s="1"/>
  <c r="L19" i="2" s="1"/>
  <c r="G18" i="2"/>
  <c r="J18" i="2" s="1"/>
  <c r="K18" i="2" s="1"/>
  <c r="L18" i="2" s="1"/>
  <c r="G17" i="2"/>
  <c r="J17" i="2" s="1"/>
  <c r="K17" i="2" s="1"/>
  <c r="L17" i="2" s="1"/>
  <c r="G16" i="2"/>
  <c r="J16" i="2" s="1"/>
  <c r="K16" i="2" s="1"/>
  <c r="L16" i="2" s="1"/>
  <c r="G15" i="2"/>
  <c r="J15" i="2" s="1"/>
  <c r="K15" i="2" s="1"/>
  <c r="L15" i="2" s="1"/>
  <c r="G14" i="2"/>
  <c r="J14" i="2" s="1"/>
  <c r="K14" i="2" s="1"/>
  <c r="L14" i="2" s="1"/>
  <c r="G13" i="2"/>
  <c r="J13" i="2" s="1"/>
  <c r="K13" i="2" s="1"/>
  <c r="L13" i="2" s="1"/>
  <c r="G12" i="2"/>
  <c r="J12" i="2" s="1"/>
  <c r="K12" i="2" s="1"/>
  <c r="L12" i="2" s="1"/>
  <c r="G11" i="2"/>
  <c r="J11" i="2" s="1"/>
  <c r="K11" i="2" s="1"/>
  <c r="L11" i="2" s="1"/>
  <c r="G10" i="2"/>
  <c r="H10" i="2" s="1"/>
  <c r="G9" i="2"/>
  <c r="H9" i="2" s="1"/>
  <c r="G8" i="2"/>
  <c r="J8" i="2" s="1"/>
  <c r="K8" i="2" s="1"/>
  <c r="L8" i="2" s="1"/>
  <c r="G7" i="2"/>
  <c r="J7" i="2" s="1"/>
  <c r="K7" i="2" s="1"/>
  <c r="L7" i="2" s="1"/>
  <c r="G6" i="2"/>
  <c r="J6" i="2" s="1"/>
  <c r="K6" i="2" s="1"/>
  <c r="L6" i="2" s="1"/>
  <c r="G5" i="2"/>
  <c r="J5" i="2" s="1"/>
  <c r="K5" i="2" s="1"/>
  <c r="L5" i="2" s="1"/>
  <c r="G4" i="2"/>
  <c r="J4" i="2" s="1"/>
  <c r="K4" i="2" s="1"/>
  <c r="L4" i="2" s="1"/>
  <c r="G3" i="2"/>
  <c r="J3" i="2" s="1"/>
  <c r="K3" i="2" s="1"/>
  <c r="L3" i="2" s="1"/>
  <c r="M104" i="1"/>
  <c r="P104" i="1" s="1"/>
  <c r="Q104" i="1" s="1"/>
  <c r="R104" i="1" s="1"/>
  <c r="M353" i="1"/>
  <c r="P353" i="1" s="1"/>
  <c r="Q353" i="1" s="1"/>
  <c r="R353" i="1" s="1"/>
  <c r="M339" i="1"/>
  <c r="P339" i="1" s="1"/>
  <c r="Q339" i="1" s="1"/>
  <c r="R339" i="1" s="1"/>
  <c r="M325" i="1"/>
  <c r="P325" i="1" s="1"/>
  <c r="Q325" i="1" s="1"/>
  <c r="R325" i="1" s="1"/>
  <c r="M311" i="1"/>
  <c r="P311" i="1" s="1"/>
  <c r="Q311" i="1" s="1"/>
  <c r="R311" i="1" s="1"/>
  <c r="M297" i="1"/>
  <c r="P297" i="1" s="1"/>
  <c r="Q297" i="1" s="1"/>
  <c r="R297" i="1" s="1"/>
  <c r="M283" i="1"/>
  <c r="P283" i="1" s="1"/>
  <c r="Q283" i="1" s="1"/>
  <c r="R283" i="1" s="1"/>
  <c r="M274" i="1"/>
  <c r="P274" i="1" s="1"/>
  <c r="Q274" i="1" s="1"/>
  <c r="R274" i="1" s="1"/>
  <c r="M259" i="1"/>
  <c r="P259" i="1" s="1"/>
  <c r="Q259" i="1" s="1"/>
  <c r="R259" i="1" s="1"/>
  <c r="M247" i="1"/>
  <c r="P247" i="1" s="1"/>
  <c r="Q247" i="1" s="1"/>
  <c r="R247" i="1" s="1"/>
  <c r="M233" i="1"/>
  <c r="P233" i="1" s="1"/>
  <c r="Q233" i="1" s="1"/>
  <c r="R233" i="1" s="1"/>
  <c r="M221" i="1"/>
  <c r="P221" i="1" s="1"/>
  <c r="Q221" i="1" s="1"/>
  <c r="R221" i="1" s="1"/>
  <c r="M208" i="1"/>
  <c r="P208" i="1" s="1"/>
  <c r="Q208" i="1" s="1"/>
  <c r="R208" i="1" s="1"/>
  <c r="M194" i="1"/>
  <c r="N194" i="1" s="1"/>
  <c r="M180" i="1"/>
  <c r="P180" i="1" s="1"/>
  <c r="Q180" i="1" s="1"/>
  <c r="R180" i="1" s="1"/>
  <c r="M166" i="1"/>
  <c r="P166" i="1" s="1"/>
  <c r="Q166" i="1" s="1"/>
  <c r="R166" i="1" s="1"/>
  <c r="M151" i="1"/>
  <c r="P151" i="1" s="1"/>
  <c r="Q151" i="1" s="1"/>
  <c r="R151" i="1" s="1"/>
  <c r="M124" i="1"/>
  <c r="P124" i="1" s="1"/>
  <c r="Q124" i="1" s="1"/>
  <c r="R124" i="1" s="1"/>
  <c r="M111" i="1"/>
  <c r="P111" i="1" s="1"/>
  <c r="Q111" i="1" s="1"/>
  <c r="R111" i="1" s="1"/>
  <c r="M69" i="1"/>
  <c r="P69" i="1" s="1"/>
  <c r="Q69" i="1" s="1"/>
  <c r="R69" i="1" s="1"/>
  <c r="M55" i="1"/>
  <c r="P55" i="1" s="1"/>
  <c r="Q55" i="1" s="1"/>
  <c r="R55" i="1" s="1"/>
  <c r="M42" i="1"/>
  <c r="P42" i="1" s="1"/>
  <c r="Q42" i="1" s="1"/>
  <c r="R42" i="1" s="1"/>
  <c r="M26" i="1"/>
  <c r="N26" i="1" s="1"/>
  <c r="M11" i="1"/>
  <c r="P11" i="1" s="1"/>
  <c r="Q11" i="1" s="1"/>
  <c r="R11" i="1" s="1"/>
  <c r="M253" i="1"/>
  <c r="N253" i="1" s="1"/>
  <c r="H12" i="2" l="1"/>
  <c r="H20" i="2"/>
  <c r="H19" i="2"/>
  <c r="H18" i="2"/>
  <c r="H17" i="2"/>
  <c r="H16" i="2"/>
  <c r="H15" i="2"/>
  <c r="H14" i="2"/>
  <c r="H13" i="2"/>
  <c r="H11" i="2"/>
  <c r="J10" i="2"/>
  <c r="K10" i="2" s="1"/>
  <c r="L10" i="2" s="1"/>
  <c r="J9" i="2"/>
  <c r="K9" i="2" s="1"/>
  <c r="L9" i="2" s="1"/>
  <c r="H8" i="2"/>
  <c r="H7" i="2"/>
  <c r="H6" i="2"/>
  <c r="H5" i="2"/>
  <c r="H4" i="2"/>
  <c r="H3" i="2"/>
  <c r="N104" i="1"/>
  <c r="P253" i="1"/>
  <c r="Q253" i="1" s="1"/>
  <c r="R253" i="1" s="1"/>
  <c r="N311" i="1"/>
  <c r="N353" i="1"/>
  <c r="N339" i="1"/>
  <c r="N325" i="1"/>
  <c r="N297" i="1"/>
  <c r="N283" i="1"/>
  <c r="N274" i="1"/>
  <c r="N259" i="1"/>
  <c r="N247" i="1"/>
  <c r="N233" i="1"/>
  <c r="N221" i="1"/>
  <c r="N208" i="1"/>
  <c r="P194" i="1"/>
  <c r="Q194" i="1" s="1"/>
  <c r="R194" i="1" s="1"/>
  <c r="N180" i="1"/>
  <c r="N166" i="1"/>
  <c r="N151" i="1"/>
  <c r="N124" i="1"/>
  <c r="N111" i="1"/>
  <c r="N69" i="1"/>
  <c r="N55" i="1"/>
  <c r="N42" i="1"/>
  <c r="P26" i="1"/>
  <c r="Q26" i="1" s="1"/>
  <c r="R26" i="1" s="1"/>
  <c r="N11" i="1"/>
  <c r="M98" i="1"/>
  <c r="P98" i="1" s="1"/>
  <c r="Q98" i="1" s="1"/>
  <c r="R98" i="1" s="1"/>
  <c r="M29" i="1"/>
  <c r="P29" i="1" s="1"/>
  <c r="Q29" i="1" s="1"/>
  <c r="R29" i="1" s="1"/>
  <c r="N29" i="1" l="1"/>
  <c r="N98" i="1"/>
  <c r="M362" i="1" l="1"/>
  <c r="P362" i="1" s="1"/>
  <c r="Q362" i="1" s="1"/>
  <c r="R362" i="1" s="1"/>
  <c r="M348" i="1"/>
  <c r="P348" i="1" s="1"/>
  <c r="Q348" i="1" s="1"/>
  <c r="R348" i="1" s="1"/>
  <c r="M334" i="1"/>
  <c r="P334" i="1" s="1"/>
  <c r="Q334" i="1" s="1"/>
  <c r="R334" i="1" s="1"/>
  <c r="M320" i="1"/>
  <c r="P320" i="1" s="1"/>
  <c r="Q320" i="1" s="1"/>
  <c r="R320" i="1" s="1"/>
  <c r="M306" i="1"/>
  <c r="P306" i="1" s="1"/>
  <c r="Q306" i="1" s="1"/>
  <c r="R306" i="1" s="1"/>
  <c r="M292" i="1"/>
  <c r="P292" i="1" s="1"/>
  <c r="Q292" i="1" s="1"/>
  <c r="R292" i="1" s="1"/>
  <c r="M278" i="1"/>
  <c r="P278" i="1" s="1"/>
  <c r="Q278" i="1" s="1"/>
  <c r="R278" i="1" s="1"/>
  <c r="M268" i="1"/>
  <c r="P268" i="1" s="1"/>
  <c r="Q268" i="1" s="1"/>
  <c r="R268" i="1" s="1"/>
  <c r="M251" i="1"/>
  <c r="P251" i="1" s="1"/>
  <c r="Q251" i="1" s="1"/>
  <c r="R251" i="1" s="1"/>
  <c r="M241" i="1"/>
  <c r="P241" i="1" s="1"/>
  <c r="Q241" i="1" s="1"/>
  <c r="R241" i="1" s="1"/>
  <c r="M228" i="1"/>
  <c r="P228" i="1" s="1"/>
  <c r="Q228" i="1" s="1"/>
  <c r="R228" i="1" s="1"/>
  <c r="M215" i="1"/>
  <c r="P215" i="1" s="1"/>
  <c r="Q215" i="1" s="1"/>
  <c r="R215" i="1" s="1"/>
  <c r="M202" i="1"/>
  <c r="P202" i="1" s="1"/>
  <c r="Q202" i="1" s="1"/>
  <c r="R202" i="1" s="1"/>
  <c r="M188" i="1"/>
  <c r="P188" i="1" s="1"/>
  <c r="Q188" i="1" s="1"/>
  <c r="R188" i="1" s="1"/>
  <c r="M174" i="1"/>
  <c r="P174" i="1" s="1"/>
  <c r="Q174" i="1" s="1"/>
  <c r="R174" i="1" s="1"/>
  <c r="M160" i="1"/>
  <c r="P160" i="1" s="1"/>
  <c r="Q160" i="1" s="1"/>
  <c r="R160" i="1" s="1"/>
  <c r="M146" i="1"/>
  <c r="P146" i="1" s="1"/>
  <c r="Q146" i="1" s="1"/>
  <c r="R146" i="1" s="1"/>
  <c r="M133" i="1"/>
  <c r="P133" i="1" s="1"/>
  <c r="Q133" i="1" s="1"/>
  <c r="R133" i="1" s="1"/>
  <c r="M119" i="1"/>
  <c r="P119" i="1" s="1"/>
  <c r="Q119" i="1" s="1"/>
  <c r="R119" i="1" s="1"/>
  <c r="M106" i="1"/>
  <c r="N106" i="1" s="1"/>
  <c r="M91" i="1"/>
  <c r="P91" i="1" s="1"/>
  <c r="Q91" i="1" s="1"/>
  <c r="R91" i="1" s="1"/>
  <c r="M78" i="1"/>
  <c r="P78" i="1" s="1"/>
  <c r="Q78" i="1" s="1"/>
  <c r="R78" i="1" s="1"/>
  <c r="M64" i="1"/>
  <c r="N64" i="1" s="1"/>
  <c r="M50" i="1"/>
  <c r="P50" i="1" s="1"/>
  <c r="Q50" i="1" s="1"/>
  <c r="R50" i="1" s="1"/>
  <c r="M36" i="1"/>
  <c r="P36" i="1" s="1"/>
  <c r="Q36" i="1" s="1"/>
  <c r="R36" i="1" s="1"/>
  <c r="M20" i="1"/>
  <c r="N20" i="1" s="1"/>
  <c r="M118" i="1"/>
  <c r="N118" i="1" s="1"/>
  <c r="M227" i="1"/>
  <c r="P227" i="1" s="1"/>
  <c r="Q227" i="1" s="1"/>
  <c r="R227" i="1" s="1"/>
  <c r="M240" i="1"/>
  <c r="P240" i="1" s="1"/>
  <c r="Q240" i="1" s="1"/>
  <c r="R240" i="1" s="1"/>
  <c r="M250" i="1"/>
  <c r="P250" i="1" s="1"/>
  <c r="Q250" i="1" s="1"/>
  <c r="R250" i="1" s="1"/>
  <c r="M277" i="1"/>
  <c r="P277" i="1" s="1"/>
  <c r="Q277" i="1" s="1"/>
  <c r="R277" i="1" s="1"/>
  <c r="M290" i="1"/>
  <c r="P290" i="1" s="1"/>
  <c r="Q290" i="1" s="1"/>
  <c r="R290" i="1" s="1"/>
  <c r="M360" i="1"/>
  <c r="P360" i="1" s="1"/>
  <c r="Q360" i="1" s="1"/>
  <c r="R360" i="1" s="1"/>
  <c r="M346" i="1"/>
  <c r="P346" i="1" s="1"/>
  <c r="Q346" i="1" s="1"/>
  <c r="R346" i="1" s="1"/>
  <c r="M332" i="1"/>
  <c r="P332" i="1" s="1"/>
  <c r="Q332" i="1" s="1"/>
  <c r="R332" i="1" s="1"/>
  <c r="M318" i="1"/>
  <c r="P318" i="1" s="1"/>
  <c r="Q318" i="1" s="1"/>
  <c r="R318" i="1" s="1"/>
  <c r="M304" i="1"/>
  <c r="P304" i="1" s="1"/>
  <c r="Q304" i="1" s="1"/>
  <c r="R304" i="1" s="1"/>
  <c r="M266" i="1"/>
  <c r="P266" i="1" s="1"/>
  <c r="Q266" i="1" s="1"/>
  <c r="R266" i="1" s="1"/>
  <c r="M216" i="1"/>
  <c r="P216" i="1" s="1"/>
  <c r="Q216" i="1" s="1"/>
  <c r="R216" i="1" s="1"/>
  <c r="M201" i="1"/>
  <c r="P201" i="1" s="1"/>
  <c r="Q201" i="1" s="1"/>
  <c r="R201" i="1" s="1"/>
  <c r="M187" i="1"/>
  <c r="P187" i="1" s="1"/>
  <c r="Q187" i="1" s="1"/>
  <c r="R187" i="1" s="1"/>
  <c r="M173" i="1"/>
  <c r="P173" i="1" s="1"/>
  <c r="Q173" i="1" s="1"/>
  <c r="R173" i="1" s="1"/>
  <c r="M158" i="1"/>
  <c r="M144" i="1"/>
  <c r="P144" i="1" s="1"/>
  <c r="Q144" i="1" s="1"/>
  <c r="R144" i="1" s="1"/>
  <c r="M131" i="1"/>
  <c r="P131" i="1" s="1"/>
  <c r="Q131" i="1" s="1"/>
  <c r="R131" i="1" s="1"/>
  <c r="M103" i="1"/>
  <c r="P103" i="1" s="1"/>
  <c r="Q103" i="1" s="1"/>
  <c r="R103" i="1" s="1"/>
  <c r="M89" i="1"/>
  <c r="N89" i="1" s="1"/>
  <c r="M76" i="1"/>
  <c r="P76" i="1" s="1"/>
  <c r="Q76" i="1" s="1"/>
  <c r="R76" i="1" s="1"/>
  <c r="M62" i="1"/>
  <c r="P62" i="1" s="1"/>
  <c r="Q62" i="1" s="1"/>
  <c r="R62" i="1" s="1"/>
  <c r="M48" i="1"/>
  <c r="P48" i="1" s="1"/>
  <c r="Q48" i="1" s="1"/>
  <c r="R48" i="1" s="1"/>
  <c r="M34" i="1"/>
  <c r="P34" i="1" s="1"/>
  <c r="Q34" i="1" s="1"/>
  <c r="R34" i="1" s="1"/>
  <c r="M18" i="1"/>
  <c r="N18" i="1" s="1"/>
  <c r="P158" i="1" l="1"/>
  <c r="Q158" i="1" s="1"/>
  <c r="R158" i="1" s="1"/>
  <c r="P20" i="1"/>
  <c r="Q20" i="1" s="1"/>
  <c r="R20" i="1" s="1"/>
  <c r="N277" i="1"/>
  <c r="P18" i="1"/>
  <c r="Q18" i="1" s="1"/>
  <c r="R18" i="1" s="1"/>
  <c r="P106" i="1"/>
  <c r="Q106" i="1" s="1"/>
  <c r="R106" i="1" s="1"/>
  <c r="N346" i="1"/>
  <c r="P64" i="1"/>
  <c r="Q64" i="1" s="1"/>
  <c r="R64" i="1" s="1"/>
  <c r="N362" i="1"/>
  <c r="N348" i="1"/>
  <c r="N334" i="1"/>
  <c r="N320" i="1"/>
  <c r="N306" i="1"/>
  <c r="N292" i="1"/>
  <c r="N278" i="1"/>
  <c r="N268" i="1"/>
  <c r="N251" i="1"/>
  <c r="N241" i="1"/>
  <c r="N228" i="1"/>
  <c r="N215" i="1"/>
  <c r="N202" i="1"/>
  <c r="N188" i="1"/>
  <c r="N174" i="1"/>
  <c r="N160" i="1"/>
  <c r="N146" i="1"/>
  <c r="N133" i="1"/>
  <c r="N119" i="1"/>
  <c r="N91" i="1"/>
  <c r="N78" i="1"/>
  <c r="N50" i="1"/>
  <c r="N36" i="1"/>
  <c r="P118" i="1"/>
  <c r="Q118" i="1" s="1"/>
  <c r="R118" i="1" s="1"/>
  <c r="N227" i="1"/>
  <c r="N240" i="1"/>
  <c r="N250" i="1"/>
  <c r="N290" i="1"/>
  <c r="N360" i="1"/>
  <c r="N332" i="1"/>
  <c r="N318" i="1"/>
  <c r="N304" i="1"/>
  <c r="N266" i="1"/>
  <c r="N216" i="1"/>
  <c r="N201" i="1"/>
  <c r="N187" i="1"/>
  <c r="N173" i="1"/>
  <c r="N158" i="1"/>
  <c r="N144" i="1"/>
  <c r="N131" i="1"/>
  <c r="N103" i="1"/>
  <c r="P89" i="1"/>
  <c r="Q89" i="1" s="1"/>
  <c r="R89" i="1" s="1"/>
  <c r="N76" i="1"/>
  <c r="N62" i="1"/>
  <c r="N48" i="1"/>
  <c r="N34" i="1"/>
  <c r="M8" i="1" l="1"/>
  <c r="P8" i="1" s="1"/>
  <c r="Q8" i="1" s="1"/>
  <c r="R8" i="1" s="1"/>
  <c r="M9" i="1"/>
  <c r="P9" i="1" s="1"/>
  <c r="Q9" i="1" s="1"/>
  <c r="R9" i="1" s="1"/>
  <c r="M10" i="1"/>
  <c r="M12" i="1"/>
  <c r="P12" i="1" s="1"/>
  <c r="Q12" i="1" s="1"/>
  <c r="R12" i="1" s="1"/>
  <c r="M13" i="1"/>
  <c r="N13" i="1" s="1"/>
  <c r="M14" i="1"/>
  <c r="P14" i="1" s="1"/>
  <c r="Q14" i="1" s="1"/>
  <c r="R14" i="1" s="1"/>
  <c r="M15" i="1"/>
  <c r="M16" i="1"/>
  <c r="N16" i="1" s="1"/>
  <c r="M17" i="1"/>
  <c r="M19" i="1"/>
  <c r="P19" i="1" s="1"/>
  <c r="Q19" i="1" s="1"/>
  <c r="R19" i="1" s="1"/>
  <c r="M21" i="1"/>
  <c r="M22" i="1"/>
  <c r="N22" i="1" s="1"/>
  <c r="M23" i="1"/>
  <c r="N23" i="1" s="1"/>
  <c r="M24" i="1"/>
  <c r="P24" i="1" s="1"/>
  <c r="Q24" i="1" s="1"/>
  <c r="R24" i="1" s="1"/>
  <c r="M25" i="1"/>
  <c r="M27" i="1"/>
  <c r="N27" i="1" s="1"/>
  <c r="M28" i="1"/>
  <c r="M30" i="1"/>
  <c r="P30" i="1" s="1"/>
  <c r="Q30" i="1" s="1"/>
  <c r="R30" i="1" s="1"/>
  <c r="M31" i="1"/>
  <c r="M32" i="1"/>
  <c r="N32" i="1" s="1"/>
  <c r="M33" i="1"/>
  <c r="N33" i="1" s="1"/>
  <c r="M35" i="1"/>
  <c r="P35" i="1" s="1"/>
  <c r="Q35" i="1" s="1"/>
  <c r="R35" i="1" s="1"/>
  <c r="M37" i="1"/>
  <c r="M38" i="1"/>
  <c r="N38" i="1" s="1"/>
  <c r="M39" i="1"/>
  <c r="M40" i="1"/>
  <c r="P40" i="1" s="1"/>
  <c r="Q40" i="1" s="1"/>
  <c r="R40" i="1" s="1"/>
  <c r="M41" i="1"/>
  <c r="M43" i="1"/>
  <c r="N43" i="1" s="1"/>
  <c r="M44" i="1"/>
  <c r="N44" i="1" s="1"/>
  <c r="M45" i="1"/>
  <c r="P45" i="1" s="1"/>
  <c r="Q45" i="1" s="1"/>
  <c r="R45" i="1" s="1"/>
  <c r="M46" i="1"/>
  <c r="M47" i="1"/>
  <c r="N47" i="1" s="1"/>
  <c r="M49" i="1"/>
  <c r="M51" i="1"/>
  <c r="P51" i="1" s="1"/>
  <c r="Q51" i="1" s="1"/>
  <c r="R51" i="1" s="1"/>
  <c r="M52" i="1"/>
  <c r="M53" i="1"/>
  <c r="N53" i="1" s="1"/>
  <c r="M54" i="1"/>
  <c r="N54" i="1" s="1"/>
  <c r="M56" i="1"/>
  <c r="P56" i="1" s="1"/>
  <c r="Q56" i="1" s="1"/>
  <c r="R56" i="1" s="1"/>
  <c r="M57" i="1"/>
  <c r="M58" i="1"/>
  <c r="P58" i="1" s="1"/>
  <c r="Q58" i="1" s="1"/>
  <c r="R58" i="1" s="1"/>
  <c r="M59" i="1"/>
  <c r="M60" i="1"/>
  <c r="P60" i="1" s="1"/>
  <c r="Q60" i="1" s="1"/>
  <c r="R60" i="1" s="1"/>
  <c r="M61" i="1"/>
  <c r="M63" i="1"/>
  <c r="P63" i="1" s="1"/>
  <c r="Q63" i="1" s="1"/>
  <c r="R63" i="1" s="1"/>
  <c r="M65" i="1"/>
  <c r="N65" i="1" s="1"/>
  <c r="M66" i="1"/>
  <c r="P66" i="1" s="1"/>
  <c r="Q66" i="1" s="1"/>
  <c r="R66" i="1" s="1"/>
  <c r="M67" i="1"/>
  <c r="M68" i="1"/>
  <c r="N68" i="1" s="1"/>
  <c r="M70" i="1"/>
  <c r="M71" i="1"/>
  <c r="P71" i="1" s="1"/>
  <c r="Q71" i="1" s="1"/>
  <c r="R71" i="1" s="1"/>
  <c r="M72" i="1"/>
  <c r="M73" i="1"/>
  <c r="N73" i="1" s="1"/>
  <c r="M74" i="1"/>
  <c r="N74" i="1" s="1"/>
  <c r="M75" i="1"/>
  <c r="P75" i="1" s="1"/>
  <c r="Q75" i="1" s="1"/>
  <c r="R75" i="1" s="1"/>
  <c r="M77" i="1"/>
  <c r="M79" i="1"/>
  <c r="P79" i="1" s="1"/>
  <c r="Q79" i="1" s="1"/>
  <c r="R79" i="1" s="1"/>
  <c r="M80" i="1"/>
  <c r="M81" i="1"/>
  <c r="P81" i="1" s="1"/>
  <c r="Q81" i="1" s="1"/>
  <c r="R81" i="1" s="1"/>
  <c r="M82" i="1"/>
  <c r="M83" i="1"/>
  <c r="P83" i="1" s="1"/>
  <c r="Q83" i="1" s="1"/>
  <c r="R83" i="1" s="1"/>
  <c r="M84" i="1"/>
  <c r="N84" i="1" s="1"/>
  <c r="M85" i="1"/>
  <c r="P85" i="1" s="1"/>
  <c r="Q85" i="1" s="1"/>
  <c r="R85" i="1" s="1"/>
  <c r="M86" i="1"/>
  <c r="M87" i="1"/>
  <c r="N87" i="1" s="1"/>
  <c r="M88" i="1"/>
  <c r="M90" i="1"/>
  <c r="P90" i="1" s="1"/>
  <c r="Q90" i="1" s="1"/>
  <c r="R90" i="1" s="1"/>
  <c r="M92" i="1"/>
  <c r="M93" i="1"/>
  <c r="P93" i="1" s="1"/>
  <c r="Q93" i="1" s="1"/>
  <c r="R93" i="1" s="1"/>
  <c r="M94" i="1"/>
  <c r="N94" i="1" s="1"/>
  <c r="M95" i="1"/>
  <c r="P95" i="1" s="1"/>
  <c r="Q95" i="1" s="1"/>
  <c r="R95" i="1" s="1"/>
  <c r="M96" i="1"/>
  <c r="M97" i="1"/>
  <c r="N97" i="1" s="1"/>
  <c r="M99" i="1"/>
  <c r="M100" i="1"/>
  <c r="P100" i="1" s="1"/>
  <c r="Q100" i="1" s="1"/>
  <c r="R100" i="1" s="1"/>
  <c r="M101" i="1"/>
  <c r="M102" i="1"/>
  <c r="P102" i="1" s="1"/>
  <c r="Q102" i="1" s="1"/>
  <c r="R102" i="1" s="1"/>
  <c r="M105" i="1"/>
  <c r="N105" i="1" s="1"/>
  <c r="M107" i="1"/>
  <c r="P107" i="1" s="1"/>
  <c r="Q107" i="1" s="1"/>
  <c r="R107" i="1" s="1"/>
  <c r="M108" i="1"/>
  <c r="M109" i="1"/>
  <c r="N109" i="1" s="1"/>
  <c r="M110" i="1"/>
  <c r="M112" i="1"/>
  <c r="P112" i="1" s="1"/>
  <c r="Q112" i="1" s="1"/>
  <c r="R112" i="1" s="1"/>
  <c r="M113" i="1"/>
  <c r="M114" i="1"/>
  <c r="P114" i="1" s="1"/>
  <c r="Q114" i="1" s="1"/>
  <c r="R114" i="1" s="1"/>
  <c r="M115" i="1"/>
  <c r="N115" i="1" s="1"/>
  <c r="M116" i="1"/>
  <c r="P116" i="1" s="1"/>
  <c r="Q116" i="1" s="1"/>
  <c r="R116" i="1" s="1"/>
  <c r="M117" i="1"/>
  <c r="M120" i="1"/>
  <c r="N120" i="1" s="1"/>
  <c r="M121" i="1"/>
  <c r="M122" i="1"/>
  <c r="P122" i="1" s="1"/>
  <c r="Q122" i="1" s="1"/>
  <c r="R122" i="1" s="1"/>
  <c r="M123" i="1"/>
  <c r="M125" i="1"/>
  <c r="N125" i="1" s="1"/>
  <c r="M126" i="1"/>
  <c r="N126" i="1" s="1"/>
  <c r="M127" i="1"/>
  <c r="P127" i="1" s="1"/>
  <c r="Q127" i="1" s="1"/>
  <c r="R127" i="1" s="1"/>
  <c r="M128" i="1"/>
  <c r="M129" i="1"/>
  <c r="N129" i="1" s="1"/>
  <c r="M130" i="1"/>
  <c r="M132" i="1"/>
  <c r="P132" i="1" s="1"/>
  <c r="Q132" i="1" s="1"/>
  <c r="R132" i="1" s="1"/>
  <c r="M134" i="1"/>
  <c r="M135" i="1"/>
  <c r="N135" i="1" s="1"/>
  <c r="M136" i="1"/>
  <c r="N136" i="1" s="1"/>
  <c r="M137" i="1"/>
  <c r="P137" i="1" s="1"/>
  <c r="Q137" i="1" s="1"/>
  <c r="R137" i="1" s="1"/>
  <c r="M138" i="1"/>
  <c r="M139" i="1"/>
  <c r="N139" i="1" s="1"/>
  <c r="M140" i="1"/>
  <c r="M141" i="1"/>
  <c r="P141" i="1" s="1"/>
  <c r="Q141" i="1" s="1"/>
  <c r="R141" i="1" s="1"/>
  <c r="M142" i="1"/>
  <c r="M143" i="1"/>
  <c r="N143" i="1" s="1"/>
  <c r="M145" i="1"/>
  <c r="N145" i="1" s="1"/>
  <c r="M147" i="1"/>
  <c r="P147" i="1" s="1"/>
  <c r="Q147" i="1" s="1"/>
  <c r="R147" i="1" s="1"/>
  <c r="M148" i="1"/>
  <c r="M149" i="1"/>
  <c r="P149" i="1" s="1"/>
  <c r="Q149" i="1" s="1"/>
  <c r="R149" i="1" s="1"/>
  <c r="M150" i="1"/>
  <c r="M152" i="1"/>
  <c r="P152" i="1" s="1"/>
  <c r="Q152" i="1" s="1"/>
  <c r="R152" i="1" s="1"/>
  <c r="M153" i="1"/>
  <c r="M154" i="1"/>
  <c r="P154" i="1" s="1"/>
  <c r="Q154" i="1" s="1"/>
  <c r="R154" i="1" s="1"/>
  <c r="M155" i="1"/>
  <c r="N155" i="1" s="1"/>
  <c r="M156" i="1"/>
  <c r="P156" i="1" s="1"/>
  <c r="Q156" i="1" s="1"/>
  <c r="R156" i="1" s="1"/>
  <c r="M157" i="1"/>
  <c r="M159" i="1"/>
  <c r="N159" i="1" s="1"/>
  <c r="M161" i="1"/>
  <c r="M162" i="1"/>
  <c r="P162" i="1" s="1"/>
  <c r="Q162" i="1" s="1"/>
  <c r="R162" i="1" s="1"/>
  <c r="M163" i="1"/>
  <c r="M164" i="1"/>
  <c r="N164" i="1" s="1"/>
  <c r="M165" i="1"/>
  <c r="N165" i="1" s="1"/>
  <c r="M167" i="1"/>
  <c r="P167" i="1" s="1"/>
  <c r="Q167" i="1" s="1"/>
  <c r="R167" i="1" s="1"/>
  <c r="M168" i="1"/>
  <c r="M169" i="1"/>
  <c r="N169" i="1" s="1"/>
  <c r="M170" i="1"/>
  <c r="M171" i="1"/>
  <c r="P171" i="1" s="1"/>
  <c r="Q171" i="1" s="1"/>
  <c r="R171" i="1" s="1"/>
  <c r="M172" i="1"/>
  <c r="M175" i="1"/>
  <c r="N175" i="1" s="1"/>
  <c r="M176" i="1"/>
  <c r="N176" i="1" s="1"/>
  <c r="M177" i="1"/>
  <c r="P177" i="1" s="1"/>
  <c r="Q177" i="1" s="1"/>
  <c r="R177" i="1" s="1"/>
  <c r="M178" i="1"/>
  <c r="M179" i="1"/>
  <c r="N179" i="1" s="1"/>
  <c r="M181" i="1"/>
  <c r="M182" i="1"/>
  <c r="P182" i="1" s="1"/>
  <c r="Q182" i="1" s="1"/>
  <c r="R182" i="1" s="1"/>
  <c r="M183" i="1"/>
  <c r="M184" i="1"/>
  <c r="P184" i="1" s="1"/>
  <c r="Q184" i="1" s="1"/>
  <c r="R184" i="1" s="1"/>
  <c r="M185" i="1"/>
  <c r="N185" i="1" s="1"/>
  <c r="M186" i="1"/>
  <c r="P186" i="1" s="1"/>
  <c r="Q186" i="1" s="1"/>
  <c r="R186" i="1" s="1"/>
  <c r="M189" i="1"/>
  <c r="M190" i="1"/>
  <c r="N190" i="1" s="1"/>
  <c r="M191" i="1"/>
  <c r="M192" i="1"/>
  <c r="P192" i="1" s="1"/>
  <c r="Q192" i="1" s="1"/>
  <c r="R192" i="1" s="1"/>
  <c r="M193" i="1"/>
  <c r="M195" i="1"/>
  <c r="N195" i="1" s="1"/>
  <c r="M196" i="1"/>
  <c r="N196" i="1" s="1"/>
  <c r="M197" i="1"/>
  <c r="P197" i="1" s="1"/>
  <c r="Q197" i="1" s="1"/>
  <c r="R197" i="1" s="1"/>
  <c r="M198" i="1"/>
  <c r="M199" i="1"/>
  <c r="N199" i="1" s="1"/>
  <c r="M200" i="1"/>
  <c r="M203" i="1"/>
  <c r="P203" i="1" s="1"/>
  <c r="Q203" i="1" s="1"/>
  <c r="R203" i="1" s="1"/>
  <c r="M204" i="1"/>
  <c r="M205" i="1"/>
  <c r="P205" i="1" s="1"/>
  <c r="Q205" i="1" s="1"/>
  <c r="R205" i="1" s="1"/>
  <c r="M206" i="1"/>
  <c r="N206" i="1" s="1"/>
  <c r="M207" i="1"/>
  <c r="P207" i="1" s="1"/>
  <c r="Q207" i="1" s="1"/>
  <c r="R207" i="1" s="1"/>
  <c r="M209" i="1"/>
  <c r="M210" i="1"/>
  <c r="P210" i="1" s="1"/>
  <c r="Q210" i="1" s="1"/>
  <c r="R210" i="1" s="1"/>
  <c r="M211" i="1"/>
  <c r="M212" i="1"/>
  <c r="P212" i="1" s="1"/>
  <c r="Q212" i="1" s="1"/>
  <c r="R212" i="1" s="1"/>
  <c r="M213" i="1"/>
  <c r="M214" i="1"/>
  <c r="P214" i="1" s="1"/>
  <c r="Q214" i="1" s="1"/>
  <c r="R214" i="1" s="1"/>
  <c r="M217" i="1"/>
  <c r="N217" i="1" s="1"/>
  <c r="M218" i="1"/>
  <c r="P218" i="1" s="1"/>
  <c r="Q218" i="1" s="1"/>
  <c r="R218" i="1" s="1"/>
  <c r="M219" i="1"/>
  <c r="M220" i="1"/>
  <c r="N220" i="1" s="1"/>
  <c r="M222" i="1"/>
  <c r="M223" i="1"/>
  <c r="P223" i="1" s="1"/>
  <c r="Q223" i="1" s="1"/>
  <c r="R223" i="1" s="1"/>
  <c r="M224" i="1"/>
  <c r="N224" i="1" s="1"/>
  <c r="M225" i="1"/>
  <c r="N225" i="1" s="1"/>
  <c r="M226" i="1"/>
  <c r="P226" i="1" s="1"/>
  <c r="Q226" i="1" s="1"/>
  <c r="R226" i="1" s="1"/>
  <c r="M229" i="1"/>
  <c r="P229" i="1" s="1"/>
  <c r="Q229" i="1" s="1"/>
  <c r="R229" i="1" s="1"/>
  <c r="M230" i="1"/>
  <c r="N230" i="1" s="1"/>
  <c r="M231" i="1"/>
  <c r="M232" i="1"/>
  <c r="N232" i="1" s="1"/>
  <c r="M234" i="1"/>
  <c r="N234" i="1" s="1"/>
  <c r="M235" i="1"/>
  <c r="N235" i="1" s="1"/>
  <c r="M236" i="1"/>
  <c r="N236" i="1" s="1"/>
  <c r="M237" i="1"/>
  <c r="P237" i="1" s="1"/>
  <c r="Q237" i="1" s="1"/>
  <c r="R237" i="1" s="1"/>
  <c r="M238" i="1"/>
  <c r="P238" i="1" s="1"/>
  <c r="Q238" i="1" s="1"/>
  <c r="R238" i="1" s="1"/>
  <c r="M239" i="1"/>
  <c r="N239" i="1" s="1"/>
  <c r="M242" i="1"/>
  <c r="N242" i="1" s="1"/>
  <c r="M243" i="1"/>
  <c r="M244" i="1"/>
  <c r="N244" i="1" s="1"/>
  <c r="M245" i="1"/>
  <c r="N245" i="1" s="1"/>
  <c r="M246" i="1"/>
  <c r="N246" i="1" s="1"/>
  <c r="M248" i="1"/>
  <c r="P248" i="1" s="1"/>
  <c r="Q248" i="1" s="1"/>
  <c r="R248" i="1" s="1"/>
  <c r="M249" i="1"/>
  <c r="P249" i="1" s="1"/>
  <c r="Q249" i="1" s="1"/>
  <c r="R249" i="1" s="1"/>
  <c r="M254" i="1"/>
  <c r="N254" i="1" s="1"/>
  <c r="M255" i="1"/>
  <c r="M256" i="1"/>
  <c r="N256" i="1" s="1"/>
  <c r="M257" i="1"/>
  <c r="N257" i="1" s="1"/>
  <c r="M258" i="1"/>
  <c r="N258" i="1" s="1"/>
  <c r="M260" i="1"/>
  <c r="N260" i="1" s="1"/>
  <c r="M261" i="1"/>
  <c r="P261" i="1" s="1"/>
  <c r="Q261" i="1" s="1"/>
  <c r="R261" i="1" s="1"/>
  <c r="M262" i="1"/>
  <c r="N262" i="1" s="1"/>
  <c r="M263" i="1"/>
  <c r="N263" i="1" s="1"/>
  <c r="M264" i="1"/>
  <c r="N264" i="1" s="1"/>
  <c r="M265" i="1"/>
  <c r="M267" i="1"/>
  <c r="N267" i="1" s="1"/>
  <c r="M269" i="1"/>
  <c r="N269" i="1" s="1"/>
  <c r="M270" i="1"/>
  <c r="N270" i="1" s="1"/>
  <c r="M271" i="1"/>
  <c r="P271" i="1" s="1"/>
  <c r="Q271" i="1" s="1"/>
  <c r="R271" i="1" s="1"/>
  <c r="M272" i="1"/>
  <c r="P272" i="1" s="1"/>
  <c r="Q272" i="1" s="1"/>
  <c r="R272" i="1" s="1"/>
  <c r="M273" i="1"/>
  <c r="P273" i="1" s="1"/>
  <c r="Q273" i="1" s="1"/>
  <c r="R273" i="1" s="1"/>
  <c r="M275" i="1"/>
  <c r="N275" i="1" s="1"/>
  <c r="M276" i="1"/>
  <c r="N276" i="1" s="1"/>
  <c r="M279" i="1"/>
  <c r="N279" i="1" s="1"/>
  <c r="M280" i="1"/>
  <c r="N280" i="1" s="1"/>
  <c r="M281" i="1"/>
  <c r="N281" i="1" s="1"/>
  <c r="M282" i="1"/>
  <c r="P282" i="1" s="1"/>
  <c r="Q282" i="1" s="1"/>
  <c r="R282" i="1" s="1"/>
  <c r="M284" i="1"/>
  <c r="P284" i="1" s="1"/>
  <c r="Q284" i="1" s="1"/>
  <c r="R284" i="1" s="1"/>
  <c r="M285" i="1"/>
  <c r="P285" i="1" s="1"/>
  <c r="Q285" i="1" s="1"/>
  <c r="R285" i="1" s="1"/>
  <c r="M286" i="1"/>
  <c r="N286" i="1" s="1"/>
  <c r="M287" i="1"/>
  <c r="P287" i="1" s="1"/>
  <c r="Q287" i="1" s="1"/>
  <c r="R287" i="1" s="1"/>
  <c r="M288" i="1"/>
  <c r="P288" i="1" s="1"/>
  <c r="Q288" i="1" s="1"/>
  <c r="R288" i="1" s="1"/>
  <c r="M289" i="1"/>
  <c r="P289" i="1" s="1"/>
  <c r="Q289" i="1" s="1"/>
  <c r="R289" i="1" s="1"/>
  <c r="M291" i="1"/>
  <c r="N291" i="1" s="1"/>
  <c r="M293" i="1"/>
  <c r="N293" i="1" s="1"/>
  <c r="M294" i="1"/>
  <c r="P294" i="1" s="1"/>
  <c r="Q294" i="1" s="1"/>
  <c r="R294" i="1" s="1"/>
  <c r="M295" i="1"/>
  <c r="P295" i="1" s="1"/>
  <c r="Q295" i="1" s="1"/>
  <c r="R295" i="1" s="1"/>
  <c r="M296" i="1"/>
  <c r="N296" i="1" s="1"/>
  <c r="M298" i="1"/>
  <c r="N298" i="1" s="1"/>
  <c r="M299" i="1"/>
  <c r="N299" i="1" s="1"/>
  <c r="M300" i="1"/>
  <c r="P300" i="1" s="1"/>
  <c r="Q300" i="1" s="1"/>
  <c r="R300" i="1" s="1"/>
  <c r="M301" i="1"/>
  <c r="N301" i="1" s="1"/>
  <c r="M302" i="1"/>
  <c r="N302" i="1" s="1"/>
  <c r="M303" i="1"/>
  <c r="N303" i="1" s="1"/>
  <c r="M305" i="1"/>
  <c r="P305" i="1" s="1"/>
  <c r="Q305" i="1" s="1"/>
  <c r="R305" i="1" s="1"/>
  <c r="M307" i="1"/>
  <c r="N307" i="1" s="1"/>
  <c r="M308" i="1"/>
  <c r="N308" i="1" s="1"/>
  <c r="M309" i="1"/>
  <c r="P309" i="1" s="1"/>
  <c r="Q309" i="1" s="1"/>
  <c r="R309" i="1" s="1"/>
  <c r="M310" i="1"/>
  <c r="P310" i="1" s="1"/>
  <c r="Q310" i="1" s="1"/>
  <c r="R310" i="1" s="1"/>
  <c r="M312" i="1"/>
  <c r="N312" i="1" s="1"/>
  <c r="M313" i="1"/>
  <c r="N313" i="1" s="1"/>
  <c r="M314" i="1"/>
  <c r="N314" i="1" s="1"/>
  <c r="M315" i="1"/>
  <c r="P315" i="1" s="1"/>
  <c r="Q315" i="1" s="1"/>
  <c r="R315" i="1" s="1"/>
  <c r="M316" i="1"/>
  <c r="N316" i="1" s="1"/>
  <c r="M317" i="1"/>
  <c r="N317" i="1" s="1"/>
  <c r="M319" i="1"/>
  <c r="P319" i="1" s="1"/>
  <c r="Q319" i="1" s="1"/>
  <c r="R319" i="1" s="1"/>
  <c r="M321" i="1"/>
  <c r="N321" i="1" s="1"/>
  <c r="M322" i="1"/>
  <c r="P322" i="1" s="1"/>
  <c r="Q322" i="1" s="1"/>
  <c r="R322" i="1" s="1"/>
  <c r="M323" i="1"/>
  <c r="N323" i="1" s="1"/>
  <c r="M324" i="1"/>
  <c r="P324" i="1" s="1"/>
  <c r="Q324" i="1" s="1"/>
  <c r="R324" i="1" s="1"/>
  <c r="M326" i="1"/>
  <c r="N326" i="1" s="1"/>
  <c r="M327" i="1"/>
  <c r="P327" i="1" s="1"/>
  <c r="Q327" i="1" s="1"/>
  <c r="R327" i="1" s="1"/>
  <c r="M328" i="1"/>
  <c r="N328" i="1" s="1"/>
  <c r="M329" i="1"/>
  <c r="P329" i="1" s="1"/>
  <c r="Q329" i="1" s="1"/>
  <c r="R329" i="1" s="1"/>
  <c r="M330" i="1"/>
  <c r="N330" i="1" s="1"/>
  <c r="M331" i="1"/>
  <c r="P331" i="1" s="1"/>
  <c r="Q331" i="1" s="1"/>
  <c r="R331" i="1" s="1"/>
  <c r="M333" i="1"/>
  <c r="P333" i="1" s="1"/>
  <c r="Q333" i="1" s="1"/>
  <c r="R333" i="1" s="1"/>
  <c r="M335" i="1"/>
  <c r="N335" i="1" s="1"/>
  <c r="M336" i="1"/>
  <c r="N336" i="1" s="1"/>
  <c r="M337" i="1"/>
  <c r="N337" i="1" s="1"/>
  <c r="M338" i="1"/>
  <c r="P338" i="1" s="1"/>
  <c r="Q338" i="1" s="1"/>
  <c r="R338" i="1" s="1"/>
  <c r="M340" i="1"/>
  <c r="N340" i="1" s="1"/>
  <c r="M341" i="1"/>
  <c r="N341" i="1" s="1"/>
  <c r="M342" i="1"/>
  <c r="N342" i="1" s="1"/>
  <c r="M343" i="1"/>
  <c r="P343" i="1" s="1"/>
  <c r="Q343" i="1" s="1"/>
  <c r="R343" i="1" s="1"/>
  <c r="M344" i="1"/>
  <c r="N344" i="1" s="1"/>
  <c r="M345" i="1"/>
  <c r="N345" i="1" s="1"/>
  <c r="M347" i="1"/>
  <c r="P347" i="1" s="1"/>
  <c r="Q347" i="1" s="1"/>
  <c r="R347" i="1" s="1"/>
  <c r="M349" i="1"/>
  <c r="N349" i="1" s="1"/>
  <c r="M350" i="1"/>
  <c r="N350" i="1" s="1"/>
  <c r="M351" i="1"/>
  <c r="N351" i="1" s="1"/>
  <c r="M352" i="1"/>
  <c r="P352" i="1" s="1"/>
  <c r="Q352" i="1" s="1"/>
  <c r="R352" i="1" s="1"/>
  <c r="M354" i="1"/>
  <c r="N354" i="1" s="1"/>
  <c r="M355" i="1"/>
  <c r="N355" i="1" s="1"/>
  <c r="M356" i="1"/>
  <c r="N356" i="1" s="1"/>
  <c r="M357" i="1"/>
  <c r="P357" i="1" s="1"/>
  <c r="Q357" i="1" s="1"/>
  <c r="R357" i="1" s="1"/>
  <c r="M358" i="1"/>
  <c r="N358" i="1" s="1"/>
  <c r="M359" i="1"/>
  <c r="N359" i="1" s="1"/>
  <c r="M361" i="1"/>
  <c r="P361" i="1" s="1"/>
  <c r="Q361" i="1" s="1"/>
  <c r="R361" i="1" s="1"/>
  <c r="M363" i="1"/>
  <c r="N363" i="1" s="1"/>
  <c r="P342" i="1" l="1"/>
  <c r="Q342" i="1" s="1"/>
  <c r="R342" i="1" s="1"/>
  <c r="N248" i="1"/>
  <c r="N184" i="1"/>
  <c r="P258" i="1"/>
  <c r="Q258" i="1" s="1"/>
  <c r="R258" i="1" s="1"/>
  <c r="N71" i="1"/>
  <c r="P32" i="1"/>
  <c r="Q32" i="1" s="1"/>
  <c r="R32" i="1" s="1"/>
  <c r="P47" i="1"/>
  <c r="Q47" i="1" s="1"/>
  <c r="R47" i="1" s="1"/>
  <c r="N261" i="1"/>
  <c r="N210" i="1"/>
  <c r="P341" i="1"/>
  <c r="Q341" i="1" s="1"/>
  <c r="R341" i="1" s="1"/>
  <c r="N331" i="1"/>
  <c r="N287" i="1"/>
  <c r="P175" i="1"/>
  <c r="Q175" i="1" s="1"/>
  <c r="R175" i="1" s="1"/>
  <c r="N273" i="1"/>
  <c r="P359" i="1"/>
  <c r="Q359" i="1" s="1"/>
  <c r="R359" i="1" s="1"/>
  <c r="N319" i="1"/>
  <c r="P256" i="1"/>
  <c r="Q256" i="1" s="1"/>
  <c r="R256" i="1" s="1"/>
  <c r="P235" i="1"/>
  <c r="Q235" i="1" s="1"/>
  <c r="R235" i="1" s="1"/>
  <c r="N79" i="1"/>
  <c r="N40" i="1"/>
  <c r="N14" i="1"/>
  <c r="P344" i="1"/>
  <c r="Q344" i="1" s="1"/>
  <c r="R344" i="1" s="1"/>
  <c r="P340" i="1"/>
  <c r="Q340" i="1" s="1"/>
  <c r="R340" i="1" s="1"/>
  <c r="N154" i="1"/>
  <c r="N100" i="1"/>
  <c r="N93" i="1"/>
  <c r="N322" i="1"/>
  <c r="P269" i="1"/>
  <c r="Q269" i="1" s="1"/>
  <c r="R269" i="1" s="1"/>
  <c r="N223" i="1"/>
  <c r="N205" i="1"/>
  <c r="P74" i="1"/>
  <c r="Q74" i="1" s="1"/>
  <c r="R74" i="1" s="1"/>
  <c r="P68" i="1"/>
  <c r="Q68" i="1" s="1"/>
  <c r="R68" i="1" s="1"/>
  <c r="N294" i="1"/>
  <c r="P159" i="1"/>
  <c r="Q159" i="1" s="1"/>
  <c r="R159" i="1" s="1"/>
  <c r="P97" i="1"/>
  <c r="Q97" i="1" s="1"/>
  <c r="R97" i="1" s="1"/>
  <c r="N90" i="1"/>
  <c r="N58" i="1"/>
  <c r="P336" i="1"/>
  <c r="Q336" i="1" s="1"/>
  <c r="R336" i="1" s="1"/>
  <c r="P321" i="1"/>
  <c r="Q321" i="1" s="1"/>
  <c r="R321" i="1" s="1"/>
  <c r="P299" i="1"/>
  <c r="Q299" i="1" s="1"/>
  <c r="R299" i="1" s="1"/>
  <c r="P293" i="1"/>
  <c r="Q293" i="1" s="1"/>
  <c r="R293" i="1" s="1"/>
  <c r="P280" i="1"/>
  <c r="Q280" i="1" s="1"/>
  <c r="R280" i="1" s="1"/>
  <c r="N272" i="1"/>
  <c r="N238" i="1"/>
  <c r="N226" i="1"/>
  <c r="P355" i="1"/>
  <c r="Q355" i="1" s="1"/>
  <c r="R355" i="1" s="1"/>
  <c r="P345" i="1"/>
  <c r="Q345" i="1" s="1"/>
  <c r="R345" i="1" s="1"/>
  <c r="N218" i="1"/>
  <c r="N212" i="1"/>
  <c r="N156" i="1"/>
  <c r="N149" i="1"/>
  <c r="N83" i="1"/>
  <c r="P328" i="1"/>
  <c r="Q328" i="1" s="1"/>
  <c r="R328" i="1" s="1"/>
  <c r="P254" i="1"/>
  <c r="Q254" i="1" s="1"/>
  <c r="R254" i="1" s="1"/>
  <c r="P323" i="1"/>
  <c r="Q323" i="1" s="1"/>
  <c r="R323" i="1" s="1"/>
  <c r="P302" i="1"/>
  <c r="Q302" i="1" s="1"/>
  <c r="R302" i="1" s="1"/>
  <c r="N289" i="1"/>
  <c r="N284" i="1"/>
  <c r="P244" i="1"/>
  <c r="Q244" i="1" s="1"/>
  <c r="R244" i="1" s="1"/>
  <c r="P217" i="1"/>
  <c r="Q217" i="1" s="1"/>
  <c r="R217" i="1" s="1"/>
  <c r="N114" i="1"/>
  <c r="P270" i="1"/>
  <c r="Q270" i="1" s="1"/>
  <c r="R270" i="1" s="1"/>
  <c r="P236" i="1"/>
  <c r="Q236" i="1" s="1"/>
  <c r="R236" i="1" s="1"/>
  <c r="N327" i="1"/>
  <c r="N309" i="1"/>
  <c r="P301" i="1"/>
  <c r="Q301" i="1" s="1"/>
  <c r="R301" i="1" s="1"/>
  <c r="N288" i="1"/>
  <c r="P262" i="1"/>
  <c r="Q262" i="1" s="1"/>
  <c r="R262" i="1" s="1"/>
  <c r="P257" i="1"/>
  <c r="Q257" i="1" s="1"/>
  <c r="R257" i="1" s="1"/>
  <c r="N249" i="1"/>
  <c r="N214" i="1"/>
  <c r="P303" i="1"/>
  <c r="Q303" i="1" s="1"/>
  <c r="R303" i="1" s="1"/>
  <c r="P296" i="1"/>
  <c r="Q296" i="1" s="1"/>
  <c r="R296" i="1" s="1"/>
  <c r="P275" i="1"/>
  <c r="Q275" i="1" s="1"/>
  <c r="R275" i="1" s="1"/>
  <c r="P267" i="1"/>
  <c r="Q267" i="1" s="1"/>
  <c r="R267" i="1" s="1"/>
  <c r="P185" i="1"/>
  <c r="Q185" i="1" s="1"/>
  <c r="R185" i="1" s="1"/>
  <c r="N132" i="1"/>
  <c r="N127" i="1"/>
  <c r="P115" i="1"/>
  <c r="Q115" i="1" s="1"/>
  <c r="R115" i="1" s="1"/>
  <c r="P53" i="1"/>
  <c r="Q53" i="1" s="1"/>
  <c r="R53" i="1" s="1"/>
  <c r="N66" i="1"/>
  <c r="N19" i="1"/>
  <c r="P13" i="1"/>
  <c r="Q13" i="1" s="1"/>
  <c r="R13" i="1" s="1"/>
  <c r="N347" i="1"/>
  <c r="N343" i="1"/>
  <c r="P260" i="1"/>
  <c r="Q260" i="1" s="1"/>
  <c r="R260" i="1" s="1"/>
  <c r="P220" i="1"/>
  <c r="Q220" i="1" s="1"/>
  <c r="R220" i="1" s="1"/>
  <c r="P195" i="1"/>
  <c r="Q195" i="1" s="1"/>
  <c r="R195" i="1" s="1"/>
  <c r="P190" i="1"/>
  <c r="Q190" i="1" s="1"/>
  <c r="R190" i="1" s="1"/>
  <c r="P136" i="1"/>
  <c r="Q136" i="1" s="1"/>
  <c r="R136" i="1" s="1"/>
  <c r="P129" i="1"/>
  <c r="Q129" i="1" s="1"/>
  <c r="R129" i="1" s="1"/>
  <c r="P125" i="1"/>
  <c r="Q125" i="1" s="1"/>
  <c r="R125" i="1" s="1"/>
  <c r="P120" i="1"/>
  <c r="Q120" i="1" s="1"/>
  <c r="R120" i="1" s="1"/>
  <c r="P94" i="1"/>
  <c r="Q94" i="1" s="1"/>
  <c r="R94" i="1" s="1"/>
  <c r="P65" i="1"/>
  <c r="Q65" i="1" s="1"/>
  <c r="R65" i="1" s="1"/>
  <c r="P335" i="1"/>
  <c r="Q335" i="1" s="1"/>
  <c r="R335" i="1" s="1"/>
  <c r="N329" i="1"/>
  <c r="P312" i="1"/>
  <c r="Q312" i="1" s="1"/>
  <c r="R312" i="1" s="1"/>
  <c r="P307" i="1"/>
  <c r="Q307" i="1" s="1"/>
  <c r="R307" i="1" s="1"/>
  <c r="P298" i="1"/>
  <c r="Q298" i="1" s="1"/>
  <c r="R298" i="1" s="1"/>
  <c r="P234" i="1"/>
  <c r="Q234" i="1" s="1"/>
  <c r="R234" i="1" s="1"/>
  <c r="P206" i="1"/>
  <c r="Q206" i="1" s="1"/>
  <c r="R206" i="1" s="1"/>
  <c r="N203" i="1"/>
  <c r="N107" i="1"/>
  <c r="N45" i="1"/>
  <c r="P23" i="1"/>
  <c r="Q23" i="1" s="1"/>
  <c r="R23" i="1" s="1"/>
  <c r="P139" i="1"/>
  <c r="Q139" i="1" s="1"/>
  <c r="R139" i="1" s="1"/>
  <c r="P358" i="1"/>
  <c r="Q358" i="1" s="1"/>
  <c r="R358" i="1" s="1"/>
  <c r="N352" i="1"/>
  <c r="P337" i="1"/>
  <c r="Q337" i="1" s="1"/>
  <c r="R337" i="1" s="1"/>
  <c r="N315" i="1"/>
  <c r="N310" i="1"/>
  <c r="N305" i="1"/>
  <c r="N182" i="1"/>
  <c r="N167" i="1"/>
  <c r="N147" i="1"/>
  <c r="N112" i="1"/>
  <c r="P105" i="1"/>
  <c r="Q105" i="1" s="1"/>
  <c r="R105" i="1" s="1"/>
  <c r="P44" i="1"/>
  <c r="Q44" i="1" s="1"/>
  <c r="R44" i="1" s="1"/>
  <c r="N186" i="1"/>
  <c r="P155" i="1"/>
  <c r="Q155" i="1" s="1"/>
  <c r="R155" i="1" s="1"/>
  <c r="N152" i="1"/>
  <c r="N116" i="1"/>
  <c r="N102" i="1"/>
  <c r="N63" i="1"/>
  <c r="P54" i="1"/>
  <c r="Q54" i="1" s="1"/>
  <c r="R54" i="1" s="1"/>
  <c r="N51" i="1"/>
  <c r="N24" i="1"/>
  <c r="N12" i="1"/>
  <c r="N357" i="1"/>
  <c r="P351" i="1"/>
  <c r="Q351" i="1" s="1"/>
  <c r="R351" i="1" s="1"/>
  <c r="P349" i="1"/>
  <c r="Q349" i="1" s="1"/>
  <c r="R349" i="1" s="1"/>
  <c r="P314" i="1"/>
  <c r="Q314" i="1" s="1"/>
  <c r="R314" i="1" s="1"/>
  <c r="P308" i="1"/>
  <c r="Q308" i="1" s="1"/>
  <c r="R308" i="1" s="1"/>
  <c r="P246" i="1"/>
  <c r="Q246" i="1" s="1"/>
  <c r="R246" i="1" s="1"/>
  <c r="P239" i="1"/>
  <c r="Q239" i="1" s="1"/>
  <c r="R239" i="1" s="1"/>
  <c r="P230" i="1"/>
  <c r="Q230" i="1" s="1"/>
  <c r="R230" i="1" s="1"/>
  <c r="P169" i="1"/>
  <c r="Q169" i="1" s="1"/>
  <c r="R169" i="1" s="1"/>
  <c r="P135" i="1"/>
  <c r="Q135" i="1" s="1"/>
  <c r="R135" i="1" s="1"/>
  <c r="P73" i="1"/>
  <c r="Q73" i="1" s="1"/>
  <c r="R73" i="1" s="1"/>
  <c r="P27" i="1"/>
  <c r="Q27" i="1" s="1"/>
  <c r="R27" i="1" s="1"/>
  <c r="P363" i="1"/>
  <c r="Q363" i="1" s="1"/>
  <c r="R363" i="1" s="1"/>
  <c r="N333" i="1"/>
  <c r="P326" i="1"/>
  <c r="Q326" i="1" s="1"/>
  <c r="R326" i="1" s="1"/>
  <c r="N295" i="1"/>
  <c r="P286" i="1"/>
  <c r="Q286" i="1" s="1"/>
  <c r="R286" i="1" s="1"/>
  <c r="P224" i="1"/>
  <c r="Q224" i="1" s="1"/>
  <c r="R224" i="1" s="1"/>
  <c r="N197" i="1"/>
  <c r="N177" i="1"/>
  <c r="P165" i="1"/>
  <c r="Q165" i="1" s="1"/>
  <c r="R165" i="1" s="1"/>
  <c r="N162" i="1"/>
  <c r="P145" i="1"/>
  <c r="Q145" i="1" s="1"/>
  <c r="R145" i="1" s="1"/>
  <c r="N141" i="1"/>
  <c r="N85" i="1"/>
  <c r="N60" i="1"/>
  <c r="N35" i="1"/>
  <c r="N9" i="1"/>
  <c r="P43" i="1"/>
  <c r="Q43" i="1" s="1"/>
  <c r="R43" i="1" s="1"/>
  <c r="P22" i="1"/>
  <c r="Q22" i="1" s="1"/>
  <c r="R22" i="1" s="1"/>
  <c r="N361" i="1"/>
  <c r="P356" i="1"/>
  <c r="Q356" i="1" s="1"/>
  <c r="R356" i="1" s="1"/>
  <c r="P354" i="1"/>
  <c r="Q354" i="1" s="1"/>
  <c r="R354" i="1" s="1"/>
  <c r="P350" i="1"/>
  <c r="Q350" i="1" s="1"/>
  <c r="R350" i="1" s="1"/>
  <c r="N324" i="1"/>
  <c r="P317" i="1"/>
  <c r="Q317" i="1" s="1"/>
  <c r="R317" i="1" s="1"/>
  <c r="P316" i="1"/>
  <c r="Q316" i="1" s="1"/>
  <c r="R316" i="1" s="1"/>
  <c r="P313" i="1"/>
  <c r="Q313" i="1" s="1"/>
  <c r="R313" i="1" s="1"/>
  <c r="N285" i="1"/>
  <c r="P281" i="1"/>
  <c r="Q281" i="1" s="1"/>
  <c r="R281" i="1" s="1"/>
  <c r="N271" i="1"/>
  <c r="P263" i="1"/>
  <c r="Q263" i="1" s="1"/>
  <c r="R263" i="1" s="1"/>
  <c r="P245" i="1"/>
  <c r="Q245" i="1" s="1"/>
  <c r="R245" i="1" s="1"/>
  <c r="N229" i="1"/>
  <c r="P199" i="1"/>
  <c r="Q199" i="1" s="1"/>
  <c r="R199" i="1" s="1"/>
  <c r="P196" i="1"/>
  <c r="Q196" i="1" s="1"/>
  <c r="R196" i="1" s="1"/>
  <c r="N192" i="1"/>
  <c r="P179" i="1"/>
  <c r="Q179" i="1" s="1"/>
  <c r="R179" i="1" s="1"/>
  <c r="P164" i="1"/>
  <c r="Q164" i="1" s="1"/>
  <c r="R164" i="1" s="1"/>
  <c r="P143" i="1"/>
  <c r="Q143" i="1" s="1"/>
  <c r="R143" i="1" s="1"/>
  <c r="N137" i="1"/>
  <c r="P126" i="1"/>
  <c r="Q126" i="1" s="1"/>
  <c r="R126" i="1" s="1"/>
  <c r="N122" i="1"/>
  <c r="P109" i="1"/>
  <c r="Q109" i="1" s="1"/>
  <c r="R109" i="1" s="1"/>
  <c r="P87" i="1"/>
  <c r="Q87" i="1" s="1"/>
  <c r="R87" i="1" s="1"/>
  <c r="N81" i="1"/>
  <c r="N56" i="1"/>
  <c r="P38" i="1"/>
  <c r="Q38" i="1" s="1"/>
  <c r="R38" i="1" s="1"/>
  <c r="P16" i="1"/>
  <c r="Q16" i="1" s="1"/>
  <c r="R16" i="1" s="1"/>
  <c r="N8" i="1"/>
  <c r="N338" i="1"/>
  <c r="P330" i="1"/>
  <c r="Q330" i="1" s="1"/>
  <c r="R330" i="1" s="1"/>
  <c r="N300" i="1"/>
  <c r="P291" i="1"/>
  <c r="Q291" i="1" s="1"/>
  <c r="R291" i="1" s="1"/>
  <c r="P279" i="1"/>
  <c r="Q279" i="1" s="1"/>
  <c r="R279" i="1" s="1"/>
  <c r="P242" i="1"/>
  <c r="Q242" i="1" s="1"/>
  <c r="R242" i="1" s="1"/>
  <c r="N207" i="1"/>
  <c r="P176" i="1"/>
  <c r="Q176" i="1" s="1"/>
  <c r="R176" i="1" s="1"/>
  <c r="N171" i="1"/>
  <c r="N95" i="1"/>
  <c r="P84" i="1"/>
  <c r="Q84" i="1" s="1"/>
  <c r="R84" i="1" s="1"/>
  <c r="N75" i="1"/>
  <c r="P33" i="1"/>
  <c r="Q33" i="1" s="1"/>
  <c r="R33" i="1" s="1"/>
  <c r="N30" i="1"/>
  <c r="N172" i="1"/>
  <c r="P172" i="1"/>
  <c r="Q172" i="1" s="1"/>
  <c r="R172" i="1" s="1"/>
  <c r="N121" i="1"/>
  <c r="P121" i="1"/>
  <c r="Q121" i="1" s="1"/>
  <c r="R121" i="1" s="1"/>
  <c r="N59" i="1"/>
  <c r="P59" i="1"/>
  <c r="Q59" i="1" s="1"/>
  <c r="R59" i="1" s="1"/>
  <c r="N265" i="1"/>
  <c r="P265" i="1"/>
  <c r="Q265" i="1" s="1"/>
  <c r="R265" i="1" s="1"/>
  <c r="P225" i="1"/>
  <c r="Q225" i="1" s="1"/>
  <c r="R225" i="1" s="1"/>
  <c r="N211" i="1"/>
  <c r="P211" i="1"/>
  <c r="Q211" i="1" s="1"/>
  <c r="R211" i="1" s="1"/>
  <c r="N183" i="1"/>
  <c r="P183" i="1"/>
  <c r="Q183" i="1" s="1"/>
  <c r="R183" i="1" s="1"/>
  <c r="N130" i="1"/>
  <c r="P130" i="1"/>
  <c r="Q130" i="1" s="1"/>
  <c r="R130" i="1" s="1"/>
  <c r="N101" i="1"/>
  <c r="P101" i="1"/>
  <c r="Q101" i="1" s="1"/>
  <c r="R101" i="1" s="1"/>
  <c r="N41" i="1"/>
  <c r="P41" i="1"/>
  <c r="Q41" i="1" s="1"/>
  <c r="R41" i="1" s="1"/>
  <c r="N110" i="1"/>
  <c r="P110" i="1"/>
  <c r="Q110" i="1" s="1"/>
  <c r="R110" i="1" s="1"/>
  <c r="N200" i="1"/>
  <c r="P200" i="1"/>
  <c r="Q200" i="1" s="1"/>
  <c r="R200" i="1" s="1"/>
  <c r="N92" i="1"/>
  <c r="P92" i="1"/>
  <c r="Q92" i="1" s="1"/>
  <c r="R92" i="1" s="1"/>
  <c r="N255" i="1"/>
  <c r="P255" i="1"/>
  <c r="Q255" i="1" s="1"/>
  <c r="R255" i="1" s="1"/>
  <c r="N237" i="1"/>
  <c r="P232" i="1"/>
  <c r="Q232" i="1" s="1"/>
  <c r="R232" i="1" s="1"/>
  <c r="N222" i="1"/>
  <c r="P222" i="1"/>
  <c r="Q222" i="1" s="1"/>
  <c r="R222" i="1" s="1"/>
  <c r="N193" i="1"/>
  <c r="P193" i="1"/>
  <c r="Q193" i="1" s="1"/>
  <c r="R193" i="1" s="1"/>
  <c r="N140" i="1"/>
  <c r="P140" i="1"/>
  <c r="Q140" i="1" s="1"/>
  <c r="R140" i="1" s="1"/>
  <c r="N113" i="1"/>
  <c r="P113" i="1"/>
  <c r="Q113" i="1" s="1"/>
  <c r="R113" i="1" s="1"/>
  <c r="N70" i="1"/>
  <c r="P70" i="1"/>
  <c r="Q70" i="1" s="1"/>
  <c r="R70" i="1" s="1"/>
  <c r="N52" i="1"/>
  <c r="P52" i="1"/>
  <c r="Q52" i="1" s="1"/>
  <c r="R52" i="1" s="1"/>
  <c r="N17" i="1"/>
  <c r="P17" i="1"/>
  <c r="Q17" i="1" s="1"/>
  <c r="R17" i="1" s="1"/>
  <c r="N282" i="1"/>
  <c r="P276" i="1"/>
  <c r="Q276" i="1" s="1"/>
  <c r="R276" i="1" s="1"/>
  <c r="P264" i="1"/>
  <c r="Q264" i="1" s="1"/>
  <c r="R264" i="1" s="1"/>
  <c r="N204" i="1"/>
  <c r="P204" i="1"/>
  <c r="Q204" i="1" s="1"/>
  <c r="R204" i="1" s="1"/>
  <c r="N150" i="1"/>
  <c r="P150" i="1"/>
  <c r="Q150" i="1" s="1"/>
  <c r="R150" i="1" s="1"/>
  <c r="N123" i="1"/>
  <c r="P123" i="1"/>
  <c r="Q123" i="1" s="1"/>
  <c r="R123" i="1" s="1"/>
  <c r="N80" i="1"/>
  <c r="P80" i="1"/>
  <c r="Q80" i="1" s="1"/>
  <c r="R80" i="1" s="1"/>
  <c r="N10" i="1"/>
  <c r="P10" i="1"/>
  <c r="Q10" i="1" s="1"/>
  <c r="R10" i="1" s="1"/>
  <c r="N213" i="1"/>
  <c r="P213" i="1"/>
  <c r="Q213" i="1" s="1"/>
  <c r="R213" i="1" s="1"/>
  <c r="N161" i="1"/>
  <c r="P161" i="1"/>
  <c r="Q161" i="1" s="1"/>
  <c r="R161" i="1" s="1"/>
  <c r="N134" i="1"/>
  <c r="P134" i="1"/>
  <c r="Q134" i="1" s="1"/>
  <c r="R134" i="1" s="1"/>
  <c r="N61" i="1"/>
  <c r="P61" i="1"/>
  <c r="Q61" i="1" s="1"/>
  <c r="R61" i="1" s="1"/>
  <c r="N28" i="1"/>
  <c r="P28" i="1"/>
  <c r="Q28" i="1" s="1"/>
  <c r="R28" i="1" s="1"/>
  <c r="N231" i="1"/>
  <c r="P231" i="1"/>
  <c r="Q231" i="1" s="1"/>
  <c r="R231" i="1" s="1"/>
  <c r="N170" i="1"/>
  <c r="P170" i="1"/>
  <c r="Q170" i="1" s="1"/>
  <c r="R170" i="1" s="1"/>
  <c r="N142" i="1"/>
  <c r="P142" i="1"/>
  <c r="Q142" i="1" s="1"/>
  <c r="R142" i="1" s="1"/>
  <c r="N88" i="1"/>
  <c r="P88" i="1"/>
  <c r="Q88" i="1" s="1"/>
  <c r="R88" i="1" s="1"/>
  <c r="N72" i="1"/>
  <c r="P72" i="1"/>
  <c r="Q72" i="1" s="1"/>
  <c r="R72" i="1" s="1"/>
  <c r="N39" i="1"/>
  <c r="P39" i="1"/>
  <c r="Q39" i="1" s="1"/>
  <c r="R39" i="1" s="1"/>
  <c r="N181" i="1"/>
  <c r="P181" i="1"/>
  <c r="Q181" i="1" s="1"/>
  <c r="R181" i="1" s="1"/>
  <c r="N153" i="1"/>
  <c r="P153" i="1"/>
  <c r="Q153" i="1" s="1"/>
  <c r="R153" i="1" s="1"/>
  <c r="N99" i="1"/>
  <c r="P99" i="1"/>
  <c r="Q99" i="1" s="1"/>
  <c r="R99" i="1" s="1"/>
  <c r="N21" i="1"/>
  <c r="P21" i="1"/>
  <c r="Q21" i="1" s="1"/>
  <c r="R21" i="1" s="1"/>
  <c r="N191" i="1"/>
  <c r="P191" i="1"/>
  <c r="Q191" i="1" s="1"/>
  <c r="R191" i="1" s="1"/>
  <c r="N163" i="1"/>
  <c r="P163" i="1"/>
  <c r="Q163" i="1" s="1"/>
  <c r="R163" i="1" s="1"/>
  <c r="N82" i="1"/>
  <c r="P82" i="1"/>
  <c r="Q82" i="1" s="1"/>
  <c r="R82" i="1" s="1"/>
  <c r="N49" i="1"/>
  <c r="P49" i="1"/>
  <c r="Q49" i="1" s="1"/>
  <c r="R49" i="1" s="1"/>
  <c r="N31" i="1"/>
  <c r="P31" i="1"/>
  <c r="Q31" i="1" s="1"/>
  <c r="R31" i="1" s="1"/>
  <c r="N243" i="1"/>
  <c r="P243" i="1"/>
  <c r="Q243" i="1" s="1"/>
  <c r="R243" i="1" s="1"/>
  <c r="N209" i="1"/>
  <c r="P209" i="1"/>
  <c r="Q209" i="1" s="1"/>
  <c r="R209" i="1" s="1"/>
  <c r="N189" i="1"/>
  <c r="P189" i="1"/>
  <c r="Q189" i="1" s="1"/>
  <c r="R189" i="1" s="1"/>
  <c r="N168" i="1"/>
  <c r="P168" i="1"/>
  <c r="Q168" i="1" s="1"/>
  <c r="R168" i="1" s="1"/>
  <c r="N148" i="1"/>
  <c r="P148" i="1"/>
  <c r="Q148" i="1" s="1"/>
  <c r="R148" i="1" s="1"/>
  <c r="N128" i="1"/>
  <c r="P128" i="1"/>
  <c r="Q128" i="1" s="1"/>
  <c r="R128" i="1" s="1"/>
  <c r="N108" i="1"/>
  <c r="P108" i="1"/>
  <c r="Q108" i="1" s="1"/>
  <c r="R108" i="1" s="1"/>
  <c r="N86" i="1"/>
  <c r="P86" i="1"/>
  <c r="Q86" i="1" s="1"/>
  <c r="R86" i="1" s="1"/>
  <c r="N67" i="1"/>
  <c r="P67" i="1"/>
  <c r="Q67" i="1" s="1"/>
  <c r="R67" i="1" s="1"/>
  <c r="N46" i="1"/>
  <c r="P46" i="1"/>
  <c r="Q46" i="1" s="1"/>
  <c r="R46" i="1" s="1"/>
  <c r="N25" i="1"/>
  <c r="P25" i="1"/>
  <c r="Q25" i="1" s="1"/>
  <c r="R25" i="1" s="1"/>
  <c r="N219" i="1"/>
  <c r="P219" i="1"/>
  <c r="Q219" i="1" s="1"/>
  <c r="R219" i="1" s="1"/>
  <c r="N198" i="1"/>
  <c r="P198" i="1"/>
  <c r="Q198" i="1" s="1"/>
  <c r="R198" i="1" s="1"/>
  <c r="N178" i="1"/>
  <c r="P178" i="1"/>
  <c r="Q178" i="1" s="1"/>
  <c r="R178" i="1" s="1"/>
  <c r="N157" i="1"/>
  <c r="P157" i="1"/>
  <c r="Q157" i="1" s="1"/>
  <c r="R157" i="1" s="1"/>
  <c r="N138" i="1"/>
  <c r="P138" i="1"/>
  <c r="Q138" i="1" s="1"/>
  <c r="R138" i="1" s="1"/>
  <c r="N117" i="1"/>
  <c r="P117" i="1"/>
  <c r="Q117" i="1" s="1"/>
  <c r="R117" i="1" s="1"/>
  <c r="N96" i="1"/>
  <c r="P96" i="1"/>
  <c r="Q96" i="1" s="1"/>
  <c r="R96" i="1" s="1"/>
  <c r="N77" i="1"/>
  <c r="P77" i="1"/>
  <c r="Q77" i="1" s="1"/>
  <c r="R77" i="1" s="1"/>
  <c r="N57" i="1"/>
  <c r="P57" i="1"/>
  <c r="Q57" i="1" s="1"/>
  <c r="R57" i="1" s="1"/>
  <c r="N37" i="1"/>
  <c r="P37" i="1"/>
  <c r="Q37" i="1" s="1"/>
  <c r="R37" i="1" s="1"/>
  <c r="N15" i="1"/>
  <c r="P15" i="1"/>
  <c r="Q15" i="1" s="1"/>
  <c r="R15" i="1" s="1"/>
</calcChain>
</file>

<file path=xl/sharedStrings.xml><?xml version="1.0" encoding="utf-8"?>
<sst xmlns="http://schemas.openxmlformats.org/spreadsheetml/2006/main" count="3742" uniqueCount="215">
  <si>
    <t>MATRIZ DE IDENTIFICACIÓN DE PELIGROS, VALORACIÓN DE RIESGOS Y DETERMINACIÓN DE CONTROLES MODELO SEGÚN NORMA GTC 45 ICONTEC - 2012</t>
  </si>
  <si>
    <t>INFORMACIÓN GENERAL DE LA EMPRESA</t>
  </si>
  <si>
    <t>PROCESO</t>
  </si>
  <si>
    <t>LUGAR DE TRABAJO</t>
  </si>
  <si>
    <t xml:space="preserve">ACTIVIDAD </t>
  </si>
  <si>
    <t>TAREA</t>
  </si>
  <si>
    <t>TIPO ACTIVIDAD
RUTINARIA / NO RUTINARIA</t>
  </si>
  <si>
    <t>PELIGROS</t>
  </si>
  <si>
    <t>EFECTOS POSIBLES</t>
  </si>
  <si>
    <t>EVALUACIÓN DEL RIESGO</t>
  </si>
  <si>
    <t>CRITERIOS DE CONTROL MEDIDAS DE INTERVENCIÓN SUGERIDAS</t>
  </si>
  <si>
    <t>DESCRIPCIÓN</t>
  </si>
  <si>
    <t xml:space="preserve">CLASIFICACIÓN </t>
  </si>
  <si>
    <t>NIVEL DE DEFICIENCIA</t>
  </si>
  <si>
    <t>NIVEL DE EXPOSICIÓN</t>
  </si>
  <si>
    <t>NIVEL DE PROBABILIDAD</t>
  </si>
  <si>
    <t>INTERPRETACIÓN NIVEL DE PROBABILIDAD</t>
  </si>
  <si>
    <t>NIVEL DE CONSECUENCIA</t>
  </si>
  <si>
    <t>NIVEL DE RIESGO</t>
  </si>
  <si>
    <t>INTERPRETACIÓN DEL NIVEL DE RIESGO</t>
  </si>
  <si>
    <t>ACEPTABILIDAD DEL RIESGO</t>
  </si>
  <si>
    <t>EXPUESTOS</t>
  </si>
  <si>
    <t>ELIMINACIÓN</t>
  </si>
  <si>
    <t>SUSTITUCIÓN</t>
  </si>
  <si>
    <t>CONTROL INGENIERÍA</t>
  </si>
  <si>
    <t>CONTROLES ADMINISTRATIVOS, DOCUMENTAL Y ADVERTENCIA (SEÑALIZACIÓN / DELIMITACIÓN / DEMARCACIÓN)</t>
  </si>
  <si>
    <t>CONTROL EN LA PERSONA (EQUIPOS  / ELEMENTOS DE PROTECCIÓN PERSONAL, FORMACIÓN)</t>
  </si>
  <si>
    <t>Rutinaria</t>
  </si>
  <si>
    <t>Dolores de cabeza, Migraña, Cansancio visual</t>
  </si>
  <si>
    <t>El personal se encuentra manipulando cajones, gavetas puertas de archivo</t>
  </si>
  <si>
    <t>Golpes, cortes, pinchazos</t>
  </si>
  <si>
    <t>CONTROLES EXISTENTES
(Fuente, Medio, Individuo)</t>
  </si>
  <si>
    <t>CARGOS</t>
  </si>
  <si>
    <t>Fisico - Radiacion no ionizante</t>
  </si>
  <si>
    <t>Biomecánico - Movimiento repetitivo</t>
  </si>
  <si>
    <t>Presencia de video terminales en el área, computadores y luz artificial</t>
  </si>
  <si>
    <t>Psicosocial - Condiciones de la tarea</t>
  </si>
  <si>
    <t>Condiciones de seguridad - Mecánico</t>
  </si>
  <si>
    <t>Manipulación de herramientas de trabajo como son: Cosedoras, esferos, bisturís, grapadoras, saca ganchos, tijeras entre otras.</t>
  </si>
  <si>
    <t>Condiciones de seguridad - Locativo</t>
  </si>
  <si>
    <t>Condiciones de seguridad - Tecnológico</t>
  </si>
  <si>
    <t>Golpes, machucones</t>
  </si>
  <si>
    <t>Publico</t>
  </si>
  <si>
    <t>Robos, atracos, asaltos, atentados, desorden público.</t>
  </si>
  <si>
    <t>Pantallas con antireflejo</t>
  </si>
  <si>
    <t>Heridas. Traumas.  Quemaduras. Intoxicación,  Muerte.</t>
  </si>
  <si>
    <t xml:space="preserve">Heridas,  Alteraciones del comportamiento, Muerte. </t>
  </si>
  <si>
    <t>Sensibilización riesgo público y de tránsito</t>
  </si>
  <si>
    <t>Pausas activas
Capacitacion en manejo de VDT</t>
  </si>
  <si>
    <t>Sillas ergonomicas
Pausas activas
Capacitación en higiene postural</t>
  </si>
  <si>
    <t>GERENCIA DE TALENTO HUMANO</t>
  </si>
  <si>
    <t>Actividades administrativas</t>
  </si>
  <si>
    <t>Coordinacion de procesos con temporales, selección y vinculacion de personal.
Llevar a cabo el programa de bienestar y formacion
Ejecutar el sistema de gestion en seguridad y salud en el trabajo</t>
  </si>
  <si>
    <t>PISO 2 - NORTE 
OFICINA 201</t>
  </si>
  <si>
    <t>GERENTE DE TALENTO HUMANO
COORDINADOR DE CICLO LABORAL Y DESARROLLO DEL TALENTO HUMANO
SELECCIÓN Y NOMINA 
LIDER DE SEGURIDAD Y SALUD EN EL TRABAJO</t>
  </si>
  <si>
    <t>Ninguno</t>
  </si>
  <si>
    <t>N/A</t>
  </si>
  <si>
    <t xml:space="preserve">Capacitacion en manejo de video terminales </t>
  </si>
  <si>
    <t xml:space="preserve">Mantenimiento a cajoneras 
Inspección de seguridad oficina </t>
  </si>
  <si>
    <t>Fisico- Iluminación</t>
  </si>
  <si>
    <t>Fatiga visual</t>
  </si>
  <si>
    <t>Exceso de luz natural y artificial</t>
  </si>
  <si>
    <t>Persianas en las ventanas</t>
  </si>
  <si>
    <t>Mantenimiento preventivo a luminarias</t>
  </si>
  <si>
    <t>Mediciones higieneicas de iluminación</t>
  </si>
  <si>
    <t xml:space="preserve">Manipulación de cajas y papel </t>
  </si>
  <si>
    <t>Biologico (Microorganismos hongos, virus y bacterias)</t>
  </si>
  <si>
    <t xml:space="preserve">Enfermedades bacterianas, Dermatitis, </t>
  </si>
  <si>
    <t>Limpieza de cajas</t>
  </si>
  <si>
    <t>Altos ritmos de trabajo, contenido de la tarea, monotonia y rutina</t>
  </si>
  <si>
    <t>Estrés, dolor de cabeza, mal genio, irritabilidad</t>
  </si>
  <si>
    <t>Biomecánico - Posturas sedentes</t>
  </si>
  <si>
    <t>Mantener la misma postura por mas de 1 hora seguida,</t>
  </si>
  <si>
    <t>Lumbalgias, dolor osteomuscular</t>
  </si>
  <si>
    <t>Mantenimiento periodico a sillas ergonomicas (Espaldar y Rodachines)</t>
  </si>
  <si>
    <t xml:space="preserve">Actividades de digitacion,  conteo de hojas </t>
  </si>
  <si>
    <t xml:space="preserve">Tendinitis, sindrome del tunel delcarpo, </t>
  </si>
  <si>
    <t>Ajuste antropometrico del puesto de trabajo</t>
  </si>
  <si>
    <t>Señalización, Inspecciones de seguridad</t>
  </si>
  <si>
    <t>Lesiones osteomusculares</t>
  </si>
  <si>
    <t>Pisos resbalosos, escaleras, almacenamiento, orden y aseo</t>
  </si>
  <si>
    <t>Demarcación de areas</t>
  </si>
  <si>
    <t>Capacitación en cuidado de manos y manejo de herramientas
Fichas tecnicas de herramientas de oficina</t>
  </si>
  <si>
    <t>Manipulación de equipos de computo, instalaciones electricas</t>
  </si>
  <si>
    <t xml:space="preserve">Plan de emergencias
Detectores de humo
Gabinetes contra incdencio
Capacitación brigadistas </t>
  </si>
  <si>
    <t>Mantenimiento a extintores, detectores de humos y sistema de alarma</t>
  </si>
  <si>
    <t>Divulgación plan de emergencias
Capacitación a brigadistas
Participación de simulacro</t>
  </si>
  <si>
    <t>Capacitación al personal en riesgo publico</t>
  </si>
  <si>
    <t>GERENCIA DE RECURSOS FISICOS</t>
  </si>
  <si>
    <t>MESA DE AYUDA</t>
  </si>
  <si>
    <t>PISO 2 - NORTE 
OFICINA 202</t>
  </si>
  <si>
    <t>PISO 2 - SUR
OFICINA 206</t>
  </si>
  <si>
    <t>PISO 2 - CENTRAL
OFICINA 204</t>
  </si>
  <si>
    <t>PISO 2 - CENTRAL
OFICINA 203</t>
  </si>
  <si>
    <t>PISO 3 - NORTE 
OFICINA CONTRATISTA DATA FILE
301 Y 302</t>
  </si>
  <si>
    <t>AUXILIARES DE ARCHIVO</t>
  </si>
  <si>
    <t>DATA FILE</t>
  </si>
  <si>
    <t>Recepcion, clasificacion, Alistamiento, digitalización, custodia y consulta de documentos</t>
  </si>
  <si>
    <t>Organizar documentos, digitalizar a travez de un scaner, ingresar al sistema los documenots, archivar y almacenar documentos en carpetas y cajas</t>
  </si>
  <si>
    <t>Quimico-Material particulado</t>
  </si>
  <si>
    <t>Polvo que se propaga al manipular cajas y carpetas de archivo</t>
  </si>
  <si>
    <t>Irritaciones en la piel</t>
  </si>
  <si>
    <t xml:space="preserve">Uso de tapabicas y guantes </t>
  </si>
  <si>
    <t>Programa de orden y aseo, sistemas de almacenamiento</t>
  </si>
  <si>
    <t>Tapabocas y guantes</t>
  </si>
  <si>
    <t>CONTROL INTERNO DISCIPLINARIO</t>
  </si>
  <si>
    <t>DIRECCION DE FONDOS DE INVERSION</t>
  </si>
  <si>
    <t>Atención a publico externo de la compañis (Robos, atracos, asaltos, atentados, desorden público)</t>
  </si>
  <si>
    <t>PISO 4 - NORTE</t>
  </si>
  <si>
    <t>SARLAFT</t>
  </si>
  <si>
    <t>MESA DE DINERO / INVERSIONES</t>
  </si>
  <si>
    <t>GERENCIA DE RIESGOS</t>
  </si>
  <si>
    <t>Fisico- Disconfort termino</t>
  </si>
  <si>
    <t>Exceso de calor en oficina</t>
  </si>
  <si>
    <t>Fatiga, estrés</t>
  </si>
  <si>
    <t>aire acondicionado</t>
  </si>
  <si>
    <t>Manipulación de equipos de computo, instalaciones electricas, Rack</t>
  </si>
  <si>
    <t>Mantenimiento preventivo a el aire acondicionado</t>
  </si>
  <si>
    <t>Medicion higienica para confort termico</t>
  </si>
  <si>
    <t>GERENCIA DE TESORERIA</t>
  </si>
  <si>
    <t>PISO 4 - CENTRAL</t>
  </si>
  <si>
    <t>PLANEACION</t>
  </si>
  <si>
    <t>PISO 4 - SUR</t>
  </si>
  <si>
    <t>Ventanas con control de viento</t>
  </si>
  <si>
    <t>TECNOLOGIA</t>
  </si>
  <si>
    <t>Mantenimiento a extintores, detectores de humos y sistema de alarma
Mantenimiento e inspecciones al rack</t>
  </si>
  <si>
    <t>PRESIDENCIA</t>
  </si>
  <si>
    <t>GERENCIA DE NEGOCIOS</t>
  </si>
  <si>
    <t>PISO 5 - NORTE</t>
  </si>
  <si>
    <t>RECEPCION</t>
  </si>
  <si>
    <t>PISO 5 - CENTRAL</t>
  </si>
  <si>
    <t>PISO 5 SUR</t>
  </si>
  <si>
    <t>Actividades de digitacion</t>
  </si>
  <si>
    <t>GERENCIA DE SALUD</t>
  </si>
  <si>
    <t>PISO 3 - SUR
UNIDAD DE CONTROL INTERNO DISCIPLINARIO</t>
  </si>
  <si>
    <t xml:space="preserve">PISO 6 - NORTE </t>
  </si>
  <si>
    <t>Manejo de contrato, archivo, papeleria, manejo de documentos</t>
  </si>
  <si>
    <t>GERENCIA JURIDICA Y DE CONTRATACION</t>
  </si>
  <si>
    <t>AUDITORIA</t>
  </si>
  <si>
    <t xml:space="preserve">Auditar procesos internos de la compañía en calidad, ambiental, sistemas de informacion </t>
  </si>
  <si>
    <t xml:space="preserve"> PISO 8  - CENTRAL</t>
  </si>
  <si>
    <t>AREA DE PAGOS VAF</t>
  </si>
  <si>
    <t>PISO 8 - NORTE</t>
  </si>
  <si>
    <t>Manipulación de equipos de computo, instalaciones electricas y Rack</t>
  </si>
  <si>
    <t>PISO 9 - NORTE</t>
  </si>
  <si>
    <t>DIRECCION DE CONTABILIDAD</t>
  </si>
  <si>
    <t>SERVICIO AL CLIENTE</t>
  </si>
  <si>
    <t>PISO 9 - SUR</t>
  </si>
  <si>
    <t>Condiciones de seguridad - Caida de altura</t>
  </si>
  <si>
    <t>Terraza con barandas que no cumplen con la medida estandar</t>
  </si>
  <si>
    <t>Caidad distinto nivel, golpes, heridas, fracturas</t>
  </si>
  <si>
    <t>FOMAG</t>
  </si>
  <si>
    <t>CENTRO COMERCIAL AV CHILE PISO 6</t>
  </si>
  <si>
    <t>1.Conocer y apropiar la metodología, procedimientos, manuales e instrumentos con los cuales se realiza la auditoria basada en riesgo a los operadores de servicios de salud que permita el cumplimiento del Modelo de Supervisión Basado en Riesgo
2. Conocer y apropiar la metodología, procedimientos, manuales e instrumentos con los cuales se realiza la evaluación basada en riesgos del modelo de salud que permita el desarrollo del Modelo de Supervisión Basado en Riesgo
3. Identificar in situ, de posibles situaciones de riesgo en los Operadores y Prestadores de Servicios de Salud, acorde a lineamientos y metodología definida por la Dirección de Procesos Asistenciales que dificulte la adecuada ejecución del Modelo de Salud de los afiliados al Fondo Nacional de Prestaciones Sociales del Magisterio
4. Implementar la metodología los procedimientos, manuales e instrumentos de evaluación basada en riesgos del modelo de salud, que permita el desarrollo del Modelo de Supervisión Basado en Riesgo
5. Garantizar la respuesta oportuna y eficaz a las solicitudes de los usuarios que contribuya a la satisfacción del usuario
6. Garantizar la respuesta oportuna y eficaz por parte de los operadores respecto a las alertas críticas, originadas de las auditorías realizadas acorde a lineamientos establecidos que contribuya a la satisfacción del usuario
7. Analizar y validar periódica y sistemáticamente, casos específicos relacionados con la prestación de servicios de salud e información emitida por los operadores de la Región (datos estadísticos, indicadores de gestión, soportes y requisitos de facturación) entre otros que permita la confiabilidad de la información y la supervisión eficaz a los operadores de servicios de salud
8. Implementar y alimentar el sistema de información que soporta el Modelo de Supervisión basado en Riesgo acorde a lineamientos establecidos según corresponda
9. Emitir y entregar de forma oportuna (según periodicidad establecida), eficiente y eficaz los informes de la Gerencia de Servicios de Salud según corresponda, relacionados con evaluación basada en riesgo, Anexo Técnico del Ministerio de Educación Nacional, solicitudes de Entes de Control entre otros, según lineamientos establecidos, que permita el evidenciar el cumplimiento de las obligaciones de los proveedores de servicios y las metas de la Gerencia de Servicios de Salud
6. Supervisar el cumplimiento de las obligaciones contractuales de las firmas de auditorías, en el marco de los procedimientos, manuales e instrumentos establecidos por la Gerencia de Servicios de Salud y emitir los informes correspondientes a la Dirección de Procesos Asistenciales, que permita la implementación del Modelo de Supervisión Basado en Riesgo”
7. Monitorear la oportunidad y eficacia en la respuesta emitida por los operadores en relación a las peticiones de los usuarios, las alertas criticas (originadas de las auditorias y otras fuentes), así como el incumplimiento de las obligaciones contractuales (originadas de las auditorias y otras fuentes) y realizar la retroalimentación según corresponda, que contribuya a la satisfacción del usuario "
8. Garantizar el cumplimiento de las metas de los indicadores del área en el marco de los procesos y procedimientos en los que participa.
9. Participar activamente en las capacitaciones establecidas por la Dirección de Procesos Asistenciales con el fin de implementar adecuadamente el Modelo de Supervisión Basado en Riesgo
10. Suministrar acompañamiento y soporte técnico a los operadores de servicios de salud y profesionales de salud del Centro de Atención al Usuario relacionado con solicitudes de los Afiliados, del Defensor del Consumidor Financiero, Organismos de Vigilancia y Control entre otros para el tramite respectivo bajo la normatividad vigente
11. Representar al área en reuniones internas y externas relacionadas con la Gestión de Servicios de Salud y Medicina Laboral, acorde a instrucción de la Dirección de Procesos Asistenciales
12. Establecer en conjunto con el jefe inmediato las acciones correctivas, preventivas y de mejora detectadas en el seguimiento a los procesos y por las diferentes auditorías, y asegurar el cumplimiento de los mismos, mitigando los riesgos que se identifiquen de acuerdo con las metodologías establecidas.
13. Participar en el desarrollo, implementación, mantenimiento de los sistemas de gestión de la entidad: SIG (SGCS, SGI, SGA, SG-SST), SGCI, SARO y SARLAFT, correspondiente al proceso o área que pertenece para garantizar el desarrollo continuo y cumplimiento de las metas organizacionales.</t>
  </si>
  <si>
    <t xml:space="preserve">AUXILIARES, TECNICO Y PROFESIONAL DE APOYO A LA
GERENCIA DE SERVICIOS DE SALUD </t>
  </si>
  <si>
    <t>ACTIVIDADES ADMINISTRATIVAS Y DE CAMPO</t>
  </si>
  <si>
    <t>PISO 3 - CENTRAL
UNIDAD DE CONTROL INTERNO DISCIPLINARIO</t>
  </si>
  <si>
    <t xml:space="preserve">1. Elaborar las respuestas a las contestaciones de demandas, elaboración y presentación de alegatos y recursos, que sean asignadas en el aplicativo jurídico, donde sea vinculada la Fiduciaria en posición propia y/o como vocera y administradora del FOMAG y/o el Ministerio de Educación Nacional cuando sea vinculado con ocasión a pretensiones a cargo del FOMAG.
2. Asistir a Audiencias prejudiciales y/o judiciales que le sean asignadas en el aplicativo jurídico donde sea vinculada la Fiduciaria en posición propia y/o como vocera y administradora del FOMAG y/o el Ministerio de Educación Nacional cuando sea vinculado con ocasión a pretensiones a cargo del FOMAG.
3. Registrar las actuaciones realizadas en las audiencias prejudiciales y/o judiciales, previamente asignadas, en la APP del aplicativo jurídico, una vez haya finalizado cada actuación
4. Cargar los documentos resultantes de cada una de las actuaciones asignadas en la APP del aplicativo jurídico, una vez haya finalizado cada actuación. 
5. Atender y proyectar en oportunidad y calidad, así como realizar seguimiento a los requerimientos de la Contraloría General de la Republica, la Procuraduría General de la Nación, La Fiscalía General de la Nación, Superintendencia Financiera de Colombia, en general todos los entes de control, así como la Agencia Nacional de Defensa Jurídica del Estado.
6. Ejecutar todas las actividades de seguimiento, control, defensa y/o apoderamiento judicial dentro de los procesos de medios de control iniciados a favor o contra de la Entidad y/o en los que haya sido vinculada la Fiduciaria en posición propia y/o como vocera y administradora del Fondo de Prestaciones Sociales del Magisterio y/o el Ministerio de Educación Nacional.
7. Asesoría jurídica y revisión permanente de los lineamientos y parámetros de la defensa judicial de la Entidad y del Fondo de Prestaciones Sociales del Magisterio, que deba el área de Defensa Judicial del Fondo.
8. Representar judicial y extrajudicialmente la Fiduciaria en posición propia y/o como vocera y administradora del Fondo de Prestaciones Sociales del Magisterio, de los procesos a cargo o los asignados para su asistencia.
9. Asistir a los comités que requiera la participación de la Unidad Especial de Defensa Judicial.
10. Analizar, revisar y preparar la información y/o informes solicitados por las diferentes áreas y los organismos de control.
11. Tramitar las solicitudes que ingresen por los aplicativos o correo físico asignadas a su cargo, siguiendo y agotando uno a uno los pasos que componen el trámite fijado según el tipo de solicitud y dentro de los términos establecidos.
12. Actualizar en oportunidad y calidad el aplicativo jurídico y demás herramientas establecidas para el control y seguimiento de los procesos jurídicos.
13. Elaborar las fichas de estudio del Comité de Conciliación del Ministerio de Educación Nacional, con el estudio correspondiente a la viabilidad de ánimo conciliatorio de los procesos judiciales que se encuentren a su cargo.
14. Cuidar y mantener los activos fijos asignados para la correcta ejecución de las labores.
15. Actuar de acuerdo con las normas (ambiental, laboral, de Seguridad y Salud en el Trabajo, SARLAFT, SARO) y procedimientos emanados de la Fiduciaria o entes de control
16. Acoger las normas de confidencialidad y seguridad de la información establecida por la Fiduciaria y a guardar y no revelar a terceros información que conozca o le sea entregada y/o confiada dentro del desarrollo de sus funciones.
17. Las demás que les sean asignadas por autoridad competente de acuerdo con el área de desempeño.
</t>
  </si>
  <si>
    <t>PROFESIONAL DE SUSTANCIACION</t>
  </si>
  <si>
    <t>ACTIVIDADES ADMINISTRATIVAS</t>
  </si>
  <si>
    <t xml:space="preserve">DAVIVIENDA </t>
  </si>
  <si>
    <t>CALLE 72 CON 11</t>
  </si>
  <si>
    <t>DEFENSA JUDICIAL</t>
  </si>
  <si>
    <t>Biologico (Virus)</t>
  </si>
  <si>
    <t>Exposición al virus SARS-COV2 , VARIANTE ÓMICRON  por contacto directo con personas y manipulación de objetos de uso común.</t>
  </si>
  <si>
    <t>Salud: Daño extremo 
Enfermedad COVID-19, Infección Respiratoria Aguda (IRA) de leve a grave, que puede ocasionar  enfermedad pulmonar crónica, neumonía o muerte.</t>
  </si>
  <si>
    <t>Limpieza y desinfección de instalaciones y mobiliario,  instalar puntos de desinfección, campañas de lavado de manos y uso de tapabocas dentro de las instalaciones, implementación de procolo de Bioseguridad, campañas de vacunación.</t>
  </si>
  <si>
    <t>No Rutinaria</t>
  </si>
  <si>
    <t>Fenómenos Naturales - Sismo - Lluvias granizadas - Heladas</t>
  </si>
  <si>
    <t>Causas naturales</t>
  </si>
  <si>
    <t>De seguridad: Daño moderado
diferentes tipos de  lesiones y daños a la propiedad</t>
  </si>
  <si>
    <t>Plan de emergencias
Brigada de Emergencia</t>
  </si>
  <si>
    <t>Sistema de alarma</t>
  </si>
  <si>
    <t>Capacitación a la brigada de emergencia
Participación de simulacros
Actualización de plan de emergencias</t>
  </si>
  <si>
    <t>Biomecánico - Levantamiento de cargas</t>
  </si>
  <si>
    <t>Actividades de levantamiento de cajas, moviliarios y demás elementos de oficina</t>
  </si>
  <si>
    <t>Salud: Daño moderado
Enfermedades que pueden causar incapacidad temporal
esguinces, hernias, enfermedades osteomusculares en columna</t>
  </si>
  <si>
    <t>Uso de carretillas y un carro de mercado para el transporte de estos</t>
  </si>
  <si>
    <t xml:space="preserve">Actividades de levantamiento de cajas, </t>
  </si>
  <si>
    <t>Condición de seguridad - accidentes de tránsito</t>
  </si>
  <si>
    <t>Movilización de presidencia  con chofer asignado</t>
  </si>
  <si>
    <t xml:space="preserve">
Lesiones múltiples, contusiones, muerte
</t>
  </si>
  <si>
    <t xml:space="preserve">Cursos con ARL sobre manejo defensivo, seguridad vial, control de documentos que se encuentren al día como Soat y revisión tecno mecánica. Control de mantenimientos al vehículo </t>
  </si>
  <si>
    <t xml:space="preserve">Capacitación de seguridad vial
Capacitación de manejo defensivo
Control de documentos Soat, revisión tecno mecánica
Control de mantenimientos del vehículo
</t>
  </si>
  <si>
    <t>Psicosocial - Jornada de trabajo</t>
  </si>
  <si>
    <t>Horarios extensivos por la carga laboral</t>
  </si>
  <si>
    <t>Daño moderado:
Enfermedad mental, alteraciones física de origen psicológico,  estrés, migraña, tensión muscular , etc.</t>
  </si>
  <si>
    <t>Aplicación de bateria de riesgo Psicosocial
Programa de riesgo psicosocial
Cumplimiento der la ley  2191 del 2022  de desconexión laboral
Programa de teleorientación Psicosocial</t>
  </si>
  <si>
    <t>Programa de bienestar y salud mental
Programa de equilibrio vida y trabajo</t>
  </si>
  <si>
    <t>Capacitación en  levantamiento de cargas e higiene postural
PVE de prevención de lesiones Osteomusculares</t>
  </si>
  <si>
    <t>Aplicación de bateria de riesgo Psicosocial
Programa de riesgo psicosocial
Programa de Teleorientación Psicosocial</t>
  </si>
  <si>
    <t xml:space="preserve">Capacitación en manejo de video terminales
Capacitación de pausas activas
PVE  de prevención de lesiones Osteomusculares
Capacitación de prevención de lesiones osteomusculares
</t>
  </si>
  <si>
    <t xml:space="preserve">
Capacitación de pausas activas
PVE  de prevención de lesiones Osteomusculares
Capacitación de prevención de lesiones osteomusculares
</t>
  </si>
  <si>
    <t>Capacitación al personal en autocuido, orden y aseo de cajas archivo
Poster de actos y condiciones inseguras
Poster de identificación de peligros</t>
  </si>
  <si>
    <t>Socializacion campañas protocolo lavado de manos y autocuidado.</t>
  </si>
  <si>
    <t xml:space="preserve">
Campañas de lavado de manos, uso de tapabocas, seguimiento a estados de vacunación esquema completo, estratificación del personal vulnerable, trabajo Hibrido, cumplimiento del protocolo de bioseguridad, recordar reporte de síntomas y mantener el aislamiento según los parámetros normativos. 
Programa de teleorientación Psicosocial
</t>
  </si>
  <si>
    <t>Uso de tapabocas y porte de carné de vacunación</t>
  </si>
  <si>
    <t xml:space="preserve">Capacitación en manejo de video terminales
Capacitación de pausas activas
PVE  de prevención de lesiones Osteomusculares
Capacitación o campañas de prevención de lesiones osteomusculares
</t>
  </si>
  <si>
    <t>Sillas ergonomicas
descansa pies
bases para computador
Pausas activas
Capacitación en higiene postural</t>
  </si>
  <si>
    <t xml:space="preserve">Programa de pausas activas
Capacitación en higiene postural
Capacitación o campañas de lesiones osteomusculares
Inspección puesto de trabajo
PVE  Prevención de lesiones 
Osteomusculares
</t>
  </si>
  <si>
    <t>Descansa pies y bases para computador (según aplique en puesto de trabajo)</t>
  </si>
  <si>
    <t>Edificio Davivienda</t>
  </si>
  <si>
    <t>Capacitación al personal en autocuido, orden y aseo de cajas archivo Campañas de reporte de actos y condiciones inseguras.</t>
  </si>
  <si>
    <t>DIRECCIÓN DE RECURSOS FISICOS
GESTION AMBIENTAL</t>
  </si>
  <si>
    <t>Robos, atracos, asaltos, atentados, desorden público - Vehiculo de Presidencia</t>
  </si>
  <si>
    <t xml:space="preserve">Heridas, Golpes, Alteraciones del comportamiento, Muerte. </t>
  </si>
  <si>
    <t>Capacitación al conductor en riesgo publico</t>
  </si>
  <si>
    <t>Gerencia de Adquisiciones</t>
  </si>
  <si>
    <t>xxxx</t>
  </si>
  <si>
    <t>Capacitación en cuidado de manos y autocuidado ( induccion y reinduccion SST)</t>
  </si>
  <si>
    <t>Capacitación en cuidado de manos (autocuidado) Induccion SST</t>
  </si>
  <si>
    <t>Induccion SST (actos y condiciones inseguras, reporte y autocuidado)</t>
  </si>
  <si>
    <t>aire acondicionado ( ciudades donde aplique)</t>
  </si>
  <si>
    <t xml:space="preserve">Uso de tapabocas y guantes </t>
  </si>
  <si>
    <t>Limpieza de cajas, orden y aseo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</si>
</sst>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sz val="12"/>
      <name val="Calibri"/>
      <family val="2"/>
      <scheme val="minor"/>
    </font>
    <font>
      <b/>
      <sz val="12"/>
      <name val="Calibri"/>
      <family val="2"/>
      <scheme val="minor"/>
    </font>
    <font>
      <b/>
      <sz val="12"/>
      <color indexed="8"/>
      <name val="Calibri"/>
      <family val="2"/>
      <scheme val="minor"/>
    </font>
    <font>
      <b/>
      <sz val="11"/>
      <name val="Calibri"/>
      <family val="2"/>
      <scheme val="minor"/>
    </font>
    <font>
      <sz val="11"/>
      <name val="Calibri"/>
      <family val="2"/>
      <scheme val="minor"/>
    </font>
    <font>
      <sz val="12"/>
      <color rgb="FFFF0000"/>
      <name val="Calibri"/>
      <family val="2"/>
      <scheme val="minor"/>
    </font>
    <font>
      <sz val="12"/>
      <color theme="1"/>
      <name val="Calibri"/>
      <family val="2"/>
      <scheme val="minor"/>
    </font>
    <font>
      <sz val="9"/>
      <color theme="1"/>
      <name val="Calibri"/>
      <family val="2"/>
      <scheme val="minor"/>
    </font>
    <font>
      <b/>
      <sz val="8"/>
      <name val="Calibri"/>
      <family val="2"/>
      <scheme val="minor"/>
    </font>
    <font>
      <sz val="8"/>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2" fillId="3" borderId="3" xfId="0" applyFont="1" applyFill="1" applyBorder="1" applyAlignment="1">
      <alignment horizontal="center" vertical="center" wrapText="1"/>
    </xf>
    <xf numFmtId="0" fontId="2" fillId="0" borderId="3" xfId="0" applyFont="1" applyFill="1" applyBorder="1" applyAlignment="1">
      <alignment vertical="center" wrapText="1" shrinkToFi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shrinkToFit="1"/>
    </xf>
    <xf numFmtId="0" fontId="2" fillId="5" borderId="3" xfId="0" applyFont="1" applyFill="1" applyBorder="1" applyAlignment="1">
      <alignment horizontal="center" vertical="center" wrapText="1"/>
    </xf>
    <xf numFmtId="0" fontId="2" fillId="4" borderId="3" xfId="0" applyFont="1" applyFill="1" applyBorder="1" applyAlignment="1">
      <alignment horizontal="center" vertical="center" wrapText="1" shrinkToFi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3" xfId="0" applyFont="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textRotation="90"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textRotation="90" wrapText="1"/>
    </xf>
    <xf numFmtId="0" fontId="6" fillId="0" borderId="0" xfId="0" applyFont="1" applyFill="1" applyAlignment="1">
      <alignment horizontal="center" vertical="center" wrapText="1"/>
    </xf>
    <xf numFmtId="0" fontId="2" fillId="0" borderId="7" xfId="0" applyFont="1" applyFill="1" applyBorder="1" applyAlignment="1">
      <alignment horizontal="center" vertical="center" wrapText="1"/>
    </xf>
    <xf numFmtId="0" fontId="7" fillId="0" borderId="0" xfId="0" applyFont="1" applyAlignment="1">
      <alignment horizontal="center" vertical="center" wrapText="1"/>
    </xf>
    <xf numFmtId="0" fontId="8" fillId="4" borderId="3" xfId="0" applyFont="1" applyFill="1" applyBorder="1" applyAlignment="1">
      <alignment horizontal="center" vertical="center" wrapText="1" shrinkToFit="1"/>
    </xf>
    <xf numFmtId="0" fontId="8" fillId="0" borderId="0" xfId="0" applyFont="1" applyAlignment="1">
      <alignment horizontal="center" vertical="center" wrapText="1"/>
    </xf>
    <xf numFmtId="0" fontId="2" fillId="3" borderId="3"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11" fillId="0" borderId="0" xfId="0" applyFont="1"/>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textRotation="90" wrapText="1"/>
    </xf>
    <xf numFmtId="0" fontId="11" fillId="3" borderId="3" xfId="0" applyFont="1" applyFill="1" applyBorder="1" applyAlignment="1">
      <alignment horizontal="center" vertical="center" wrapText="1"/>
    </xf>
    <xf numFmtId="0" fontId="11" fillId="0" borderId="3" xfId="0" applyFont="1" applyFill="1" applyBorder="1" applyAlignment="1">
      <alignment vertical="center" wrapText="1" shrinkToFit="1"/>
    </xf>
    <xf numFmtId="0" fontId="11" fillId="0" borderId="3" xfId="0" applyFont="1" applyFill="1" applyBorder="1" applyAlignment="1">
      <alignment horizontal="center" vertical="center" wrapText="1" shrinkToFit="1"/>
    </xf>
    <xf numFmtId="0" fontId="11" fillId="5" borderId="3" xfId="0" applyFont="1" applyFill="1" applyBorder="1" applyAlignment="1">
      <alignment horizontal="center" vertical="center" wrapText="1"/>
    </xf>
    <xf numFmtId="0" fontId="11" fillId="4" borderId="3" xfId="0" applyFont="1" applyFill="1" applyBorder="1" applyAlignment="1">
      <alignment horizontal="center" vertical="center" wrapText="1" shrinkToFit="1"/>
    </xf>
    <xf numFmtId="0" fontId="11" fillId="0" borderId="0" xfId="0" applyFont="1" applyAlignment="1">
      <alignment vertical="center"/>
    </xf>
    <xf numFmtId="0" fontId="9"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3" xfId="0" applyFont="1" applyFill="1" applyBorder="1" applyAlignment="1">
      <alignment horizontal="center" vertical="center" textRotation="90"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textRotation="90" wrapText="1"/>
    </xf>
    <xf numFmtId="0" fontId="2" fillId="3" borderId="7"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3" xfId="0" applyFont="1" applyFill="1" applyBorder="1" applyAlignment="1">
      <alignment horizontal="center" vertical="center" textRotation="90"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2">
    <cellStyle name="Normal" xfId="0" builtinId="0"/>
    <cellStyle name="Normal 3" xfId="1"/>
  </cellStyles>
  <dxfs count="724">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
      <fill>
        <patternFill>
          <bgColor rgb="FFFF0000"/>
        </patternFill>
      </fill>
    </dxf>
    <dxf>
      <fill>
        <patternFill>
          <bgColor theme="5"/>
        </patternFill>
      </fill>
    </dxf>
    <dxf>
      <fill>
        <patternFill>
          <bgColor rgb="FFFFFF00"/>
        </patternFill>
      </fill>
    </dxf>
    <dxf>
      <fill>
        <patternFill>
          <bgColor rgb="FF92D050"/>
        </patternFill>
      </fill>
    </dxf>
    <dxf>
      <font>
        <color theme="0" tint="-0.14996795556505021"/>
        <name val="Cambria"/>
        <scheme val="none"/>
      </font>
    </dxf>
    <dxf>
      <font>
        <color theme="0" tint="-0.14996795556505021"/>
      </font>
    </dxf>
    <dxf>
      <font>
        <color theme="0" tint="-0.14996795556505021"/>
        <name val="Cambria"/>
        <scheme val="none"/>
      </font>
    </dxf>
  </dxfs>
  <tableStyles count="0" defaultTableStyle="TableStyleMedium2" defaultPivotStyle="PivotStyleLight16"/>
  <colors>
    <mruColors>
      <color rgb="FFFB8D33"/>
      <color rgb="FFFFCE33"/>
      <color rgb="FFFB9643"/>
      <color rgb="FFFA7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217715</xdr:colOff>
      <xdr:row>0</xdr:row>
      <xdr:rowOff>81641</xdr:rowOff>
    </xdr:from>
    <xdr:to>
      <xdr:col>1</xdr:col>
      <xdr:colOff>2109108</xdr:colOff>
      <xdr:row>3</xdr:row>
      <xdr:rowOff>87132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715" y="81641"/>
          <a:ext cx="2667000" cy="6994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4"/>
  <sheetViews>
    <sheetView tabSelected="1" zoomScale="50" zoomScaleNormal="50" workbookViewId="0">
      <pane xSplit="5" ySplit="7" topLeftCell="F8" activePane="bottomRight" state="frozen"/>
      <selection pane="topRight" activeCell="F1" sqref="F1"/>
      <selection pane="bottomLeft" activeCell="A8" sqref="A8"/>
      <selection pane="bottomRight" activeCell="D8" sqref="D8:D21"/>
    </sheetView>
  </sheetViews>
  <sheetFormatPr baseColWidth="10" defaultRowHeight="15.75" x14ac:dyDescent="0.25"/>
  <cols>
    <col min="1" max="1" width="11.7109375" style="10" customWidth="1"/>
    <col min="2" max="2" width="32.28515625" style="10" customWidth="1"/>
    <col min="3" max="3" width="36" style="10" customWidth="1"/>
    <col min="4" max="4" width="31.85546875" style="10" bestFit="1" customWidth="1"/>
    <col min="5" max="5" width="37.5703125" style="8" bestFit="1" customWidth="1"/>
    <col min="6" max="6" width="13.28515625" style="11" customWidth="1"/>
    <col min="7" max="7" width="39.5703125" style="11" customWidth="1"/>
    <col min="8" max="9" width="39.5703125" style="7" customWidth="1"/>
    <col min="10" max="10" width="38.5703125" style="7" customWidth="1"/>
    <col min="11" max="11" width="7.7109375" style="7" customWidth="1"/>
    <col min="12" max="12" width="5.7109375" style="7" customWidth="1"/>
    <col min="13" max="13" width="7" style="7" customWidth="1"/>
    <col min="14" max="14" width="10.85546875" style="7" customWidth="1"/>
    <col min="15" max="15" width="5.7109375" style="7" customWidth="1"/>
    <col min="16" max="16" width="9.42578125" style="7" customWidth="1"/>
    <col min="17" max="17" width="7" style="7" customWidth="1"/>
    <col min="18" max="18" width="16.140625" style="7" customWidth="1"/>
    <col min="19" max="19" width="8.42578125" style="7" customWidth="1"/>
    <col min="20" max="20" width="20" style="7" customWidth="1"/>
    <col min="21" max="21" width="20.140625" style="7" customWidth="1"/>
    <col min="22" max="22" width="22.28515625" style="7" customWidth="1"/>
    <col min="23" max="23" width="74.140625" style="7" customWidth="1"/>
    <col min="24" max="24" width="26.28515625" style="7" customWidth="1"/>
    <col min="25" max="16384" width="11.42578125" style="7"/>
  </cols>
  <sheetData>
    <row r="1" spans="1:24" s="8" customFormat="1" ht="18" customHeight="1" x14ac:dyDescent="0.25">
      <c r="A1" s="49" t="s">
        <v>0</v>
      </c>
      <c r="B1" s="49"/>
      <c r="C1" s="49"/>
      <c r="D1" s="49"/>
      <c r="E1" s="49"/>
      <c r="F1" s="49"/>
      <c r="G1" s="49"/>
      <c r="H1" s="49"/>
      <c r="I1" s="49"/>
      <c r="J1" s="49"/>
      <c r="K1" s="49"/>
      <c r="L1" s="49"/>
      <c r="M1" s="49"/>
      <c r="N1" s="49"/>
      <c r="O1" s="49"/>
      <c r="P1" s="49"/>
      <c r="Q1" s="49"/>
      <c r="R1" s="49"/>
      <c r="S1" s="49"/>
      <c r="T1" s="49"/>
      <c r="U1" s="49"/>
      <c r="V1" s="49"/>
      <c r="W1" s="49"/>
      <c r="X1" s="49"/>
    </row>
    <row r="2" spans="1:24" s="8" customFormat="1" ht="18" customHeight="1" x14ac:dyDescent="0.25">
      <c r="A2" s="49"/>
      <c r="B2" s="49"/>
      <c r="C2" s="49"/>
      <c r="D2" s="49"/>
      <c r="E2" s="49"/>
      <c r="F2" s="49"/>
      <c r="G2" s="49"/>
      <c r="H2" s="49"/>
      <c r="I2" s="49"/>
      <c r="J2" s="49"/>
      <c r="K2" s="49"/>
      <c r="L2" s="49"/>
      <c r="M2" s="49"/>
      <c r="N2" s="49"/>
      <c r="O2" s="49"/>
      <c r="P2" s="49"/>
      <c r="Q2" s="49"/>
      <c r="R2" s="49"/>
      <c r="S2" s="49"/>
      <c r="T2" s="49"/>
      <c r="U2" s="49"/>
      <c r="V2" s="49"/>
      <c r="W2" s="49"/>
      <c r="X2" s="49"/>
    </row>
    <row r="3" spans="1:24" s="8" customFormat="1" ht="18" customHeight="1" x14ac:dyDescent="0.25">
      <c r="A3" s="49"/>
      <c r="B3" s="49"/>
      <c r="C3" s="49"/>
      <c r="D3" s="49"/>
      <c r="E3" s="49"/>
      <c r="F3" s="49"/>
      <c r="G3" s="49"/>
      <c r="H3" s="49"/>
      <c r="I3" s="49"/>
      <c r="J3" s="49"/>
      <c r="K3" s="49"/>
      <c r="L3" s="49"/>
      <c r="M3" s="49"/>
      <c r="N3" s="49"/>
      <c r="O3" s="49"/>
      <c r="P3" s="49"/>
      <c r="Q3" s="49"/>
      <c r="R3" s="49"/>
      <c r="S3" s="49"/>
      <c r="T3" s="49"/>
      <c r="U3" s="49"/>
      <c r="V3" s="49"/>
      <c r="W3" s="49"/>
      <c r="X3" s="49"/>
    </row>
    <row r="4" spans="1:24" s="8" customFormat="1" ht="18" customHeight="1" x14ac:dyDescent="0.25">
      <c r="A4" s="49"/>
      <c r="B4" s="49"/>
      <c r="C4" s="49"/>
      <c r="D4" s="49"/>
      <c r="E4" s="49"/>
      <c r="F4" s="49"/>
      <c r="G4" s="49"/>
      <c r="H4" s="49"/>
      <c r="I4" s="49"/>
      <c r="J4" s="49"/>
      <c r="K4" s="49"/>
      <c r="L4" s="49"/>
      <c r="M4" s="49"/>
      <c r="N4" s="49"/>
      <c r="O4" s="49"/>
      <c r="P4" s="49"/>
      <c r="Q4" s="49"/>
      <c r="R4" s="49"/>
      <c r="S4" s="49"/>
      <c r="T4" s="49"/>
      <c r="U4" s="49"/>
      <c r="V4" s="49"/>
      <c r="W4" s="49"/>
      <c r="X4" s="49"/>
    </row>
    <row r="5" spans="1:24" s="8" customFormat="1" x14ac:dyDescent="0.25">
      <c r="A5" s="47" t="s">
        <v>1</v>
      </c>
      <c r="B5" s="48"/>
      <c r="C5" s="48"/>
      <c r="D5" s="48"/>
      <c r="E5" s="48"/>
      <c r="F5" s="48"/>
      <c r="G5" s="48"/>
      <c r="H5" s="48"/>
      <c r="I5" s="48"/>
      <c r="J5" s="48"/>
      <c r="K5" s="48"/>
      <c r="L5" s="48"/>
      <c r="M5" s="48"/>
      <c r="N5" s="48"/>
      <c r="O5" s="48"/>
      <c r="P5" s="48"/>
      <c r="Q5" s="48"/>
      <c r="R5" s="48"/>
      <c r="S5" s="48"/>
      <c r="T5" s="48"/>
      <c r="U5" s="48"/>
      <c r="V5" s="48"/>
      <c r="W5" s="48"/>
      <c r="X5" s="48"/>
    </row>
    <row r="6" spans="1:24" s="8" customFormat="1" ht="15.75" customHeight="1" x14ac:dyDescent="0.25">
      <c r="A6" s="50" t="s">
        <v>2</v>
      </c>
      <c r="B6" s="51" t="s">
        <v>3</v>
      </c>
      <c r="C6" s="51" t="s">
        <v>32</v>
      </c>
      <c r="D6" s="51" t="s">
        <v>4</v>
      </c>
      <c r="E6" s="51" t="s">
        <v>5</v>
      </c>
      <c r="F6" s="50" t="s">
        <v>6</v>
      </c>
      <c r="G6" s="54" t="s">
        <v>7</v>
      </c>
      <c r="H6" s="55"/>
      <c r="I6" s="51" t="s">
        <v>8</v>
      </c>
      <c r="J6" s="52" t="s">
        <v>31</v>
      </c>
      <c r="K6" s="51" t="s">
        <v>9</v>
      </c>
      <c r="L6" s="51"/>
      <c r="M6" s="51"/>
      <c r="N6" s="51"/>
      <c r="O6" s="51"/>
      <c r="P6" s="51"/>
      <c r="Q6" s="51"/>
      <c r="R6" s="51"/>
      <c r="S6" s="51"/>
      <c r="T6" s="51" t="s">
        <v>10</v>
      </c>
      <c r="U6" s="51"/>
      <c r="V6" s="51"/>
      <c r="W6" s="51"/>
      <c r="X6" s="51"/>
    </row>
    <row r="7" spans="1:24" s="15" customFormat="1" ht="66" customHeight="1" x14ac:dyDescent="0.25">
      <c r="A7" s="50"/>
      <c r="B7" s="51"/>
      <c r="C7" s="51"/>
      <c r="D7" s="51"/>
      <c r="E7" s="51"/>
      <c r="F7" s="50"/>
      <c r="G7" s="12" t="s">
        <v>12</v>
      </c>
      <c r="H7" s="13" t="s">
        <v>11</v>
      </c>
      <c r="I7" s="51"/>
      <c r="J7" s="53"/>
      <c r="K7" s="14" t="s">
        <v>13</v>
      </c>
      <c r="L7" s="14" t="s">
        <v>14</v>
      </c>
      <c r="M7" s="14" t="s">
        <v>15</v>
      </c>
      <c r="N7" s="14" t="s">
        <v>16</v>
      </c>
      <c r="O7" s="14" t="s">
        <v>17</v>
      </c>
      <c r="P7" s="14" t="s">
        <v>18</v>
      </c>
      <c r="Q7" s="14" t="s">
        <v>19</v>
      </c>
      <c r="R7" s="14" t="s">
        <v>20</v>
      </c>
      <c r="S7" s="14" t="s">
        <v>21</v>
      </c>
      <c r="T7" s="12" t="s">
        <v>22</v>
      </c>
      <c r="U7" s="12" t="s">
        <v>23</v>
      </c>
      <c r="V7" s="12" t="s">
        <v>24</v>
      </c>
      <c r="W7" s="12" t="s">
        <v>25</v>
      </c>
      <c r="X7" s="12" t="s">
        <v>26</v>
      </c>
    </row>
    <row r="8" spans="1:24" ht="51" customHeight="1" x14ac:dyDescent="0.25">
      <c r="A8" s="39" t="s">
        <v>50</v>
      </c>
      <c r="B8" s="40" t="s">
        <v>53</v>
      </c>
      <c r="C8" s="40" t="s">
        <v>54</v>
      </c>
      <c r="D8" s="40" t="s">
        <v>51</v>
      </c>
      <c r="E8" s="40" t="s">
        <v>52</v>
      </c>
      <c r="F8" s="20" t="s">
        <v>27</v>
      </c>
      <c r="G8" s="2" t="s">
        <v>33</v>
      </c>
      <c r="H8" s="20" t="s">
        <v>35</v>
      </c>
      <c r="I8" s="20" t="s">
        <v>28</v>
      </c>
      <c r="J8" s="3" t="s">
        <v>44</v>
      </c>
      <c r="K8" s="4">
        <v>2</v>
      </c>
      <c r="L8" s="5">
        <v>1</v>
      </c>
      <c r="M8" s="20">
        <f t="shared" ref="M8:M20" si="0">+K8*L8</f>
        <v>2</v>
      </c>
      <c r="N8" s="20" t="str">
        <f>IF(M8&lt;2,"O",IF(M8&lt;=4,"(B)",IF(M8&lt;=8,"(M)",IF(M8&lt;=20,"(A)","(MA)"))))</f>
        <v>(B)</v>
      </c>
      <c r="O8" s="20">
        <v>10</v>
      </c>
      <c r="P8" s="20">
        <f t="shared" ref="P8:P20" si="1">+M8*O8</f>
        <v>20</v>
      </c>
      <c r="Q8" s="20" t="str">
        <f>IF(P8&lt;20,"O",IF(P8&lt;=20,"IV",IF(P8&lt;=120,"III",IF(P8&lt;=500,"II","I"))))</f>
        <v>IV</v>
      </c>
      <c r="R8" s="6" t="str">
        <f>IF(Q8="I","Crítico",IF(Q8="II","Importante",IF(Q8="III","Moderado",IF(Q8="IV","Aceptable"))))</f>
        <v>Aceptable</v>
      </c>
      <c r="S8" s="36">
        <v>15</v>
      </c>
      <c r="T8" s="3" t="s">
        <v>56</v>
      </c>
      <c r="U8" s="3" t="s">
        <v>56</v>
      </c>
      <c r="V8" s="3" t="s">
        <v>56</v>
      </c>
      <c r="W8" s="3" t="s">
        <v>57</v>
      </c>
      <c r="X8" s="3" t="s">
        <v>56</v>
      </c>
    </row>
    <row r="9" spans="1:24" ht="51" customHeight="1" x14ac:dyDescent="0.25">
      <c r="A9" s="39"/>
      <c r="B9" s="40"/>
      <c r="C9" s="40"/>
      <c r="D9" s="40"/>
      <c r="E9" s="40"/>
      <c r="F9" s="20" t="s">
        <v>27</v>
      </c>
      <c r="G9" s="2" t="s">
        <v>59</v>
      </c>
      <c r="H9" s="20" t="s">
        <v>61</v>
      </c>
      <c r="I9" s="20" t="s">
        <v>60</v>
      </c>
      <c r="J9" s="3" t="s">
        <v>62</v>
      </c>
      <c r="K9" s="4">
        <v>2</v>
      </c>
      <c r="L9" s="5">
        <v>2</v>
      </c>
      <c r="M9" s="20">
        <f t="shared" ref="M9" si="2">+K9*L9</f>
        <v>4</v>
      </c>
      <c r="N9" s="20" t="str">
        <f>IF(M9&lt;2,"O",IF(M9&lt;=4,"(B)",IF(M9&lt;=8,"(M)",IF(M9&lt;=20,"(A)","(MA)"))))</f>
        <v>(B)</v>
      </c>
      <c r="O9" s="20">
        <v>10</v>
      </c>
      <c r="P9" s="20">
        <f t="shared" ref="P9" si="3">+M9*O9</f>
        <v>40</v>
      </c>
      <c r="Q9" s="20" t="str">
        <f>IF(P9&lt;20,"O",IF(P9&lt;=20,"IV",IF(P9&lt;=120,"III",IF(P9&lt;=500,"II","I"))))</f>
        <v>III</v>
      </c>
      <c r="R9" s="6" t="str">
        <f>IF(Q9="I","Crítico",IF(Q9="II","Importante",IF(Q9="III","Moderado",IF(Q9="IV","Aceptable"))))</f>
        <v>Moderado</v>
      </c>
      <c r="S9" s="37"/>
      <c r="T9" s="3" t="s">
        <v>56</v>
      </c>
      <c r="U9" s="3" t="s">
        <v>56</v>
      </c>
      <c r="V9" s="3" t="s">
        <v>63</v>
      </c>
      <c r="W9" s="3" t="s">
        <v>64</v>
      </c>
      <c r="X9" s="3" t="s">
        <v>56</v>
      </c>
    </row>
    <row r="10" spans="1:24" s="8" customFormat="1" ht="93.75" customHeight="1" x14ac:dyDescent="0.25">
      <c r="A10" s="39"/>
      <c r="B10" s="40"/>
      <c r="C10" s="40"/>
      <c r="D10" s="40"/>
      <c r="E10" s="40"/>
      <c r="F10" s="20" t="s">
        <v>27</v>
      </c>
      <c r="G10" s="2" t="s">
        <v>36</v>
      </c>
      <c r="H10" s="20" t="s">
        <v>69</v>
      </c>
      <c r="I10" s="20" t="s">
        <v>70</v>
      </c>
      <c r="J10" s="3" t="s">
        <v>188</v>
      </c>
      <c r="K10" s="4">
        <v>2</v>
      </c>
      <c r="L10" s="5">
        <v>4</v>
      </c>
      <c r="M10" s="20">
        <f t="shared" si="0"/>
        <v>8</v>
      </c>
      <c r="N10" s="20" t="str">
        <f t="shared" ref="N10:N20" si="4">IF(M10&lt;2,"O",IF(M10&lt;=4,"(B)",IF(M10&lt;=8,"(M)",IF(M10&lt;=20,"(A)","(MA)"))))</f>
        <v>(M)</v>
      </c>
      <c r="O10" s="20">
        <v>10</v>
      </c>
      <c r="P10" s="20">
        <f>+M10*O10</f>
        <v>80</v>
      </c>
      <c r="Q10" s="20" t="str">
        <f t="shared" ref="Q10:Q20" si="5">IF(P10&lt;20,"O",IF(P10&lt;=20,"IV",IF(P10&lt;=120,"III",IF(P10&lt;=500,"II","I"))))</f>
        <v>III</v>
      </c>
      <c r="R10" s="6" t="str">
        <f t="shared" ref="R10:R20" si="6">IF(Q10="I","Crítico",IF(Q10="II","Importante",IF(Q10="III","Moderado",IF(Q10="IV","Aceptable"))))</f>
        <v>Moderado</v>
      </c>
      <c r="S10" s="37"/>
      <c r="T10" s="3" t="s">
        <v>56</v>
      </c>
      <c r="U10" s="3" t="s">
        <v>56</v>
      </c>
      <c r="V10" s="3" t="s">
        <v>56</v>
      </c>
      <c r="W10" s="3" t="s">
        <v>190</v>
      </c>
      <c r="X10" s="3" t="s">
        <v>56</v>
      </c>
    </row>
    <row r="11" spans="1:24" s="21" customFormat="1" ht="114.75" customHeight="1" x14ac:dyDescent="0.25">
      <c r="A11" s="39"/>
      <c r="B11" s="40"/>
      <c r="C11" s="40"/>
      <c r="D11" s="40"/>
      <c r="E11" s="40"/>
      <c r="F11" s="20" t="s">
        <v>27</v>
      </c>
      <c r="G11" s="2" t="s">
        <v>184</v>
      </c>
      <c r="H11" s="20" t="s">
        <v>185</v>
      </c>
      <c r="I11" s="20" t="s">
        <v>186</v>
      </c>
      <c r="J11" s="3" t="s">
        <v>188</v>
      </c>
      <c r="K11" s="4">
        <v>2</v>
      </c>
      <c r="L11" s="5">
        <v>4</v>
      </c>
      <c r="M11" s="20">
        <f t="shared" ref="M11" si="7">+K11*L11</f>
        <v>8</v>
      </c>
      <c r="N11" s="20" t="str">
        <f t="shared" ref="N11" si="8">IF(M11&lt;2,"O",IF(M11&lt;=4,"(B)",IF(M11&lt;=8,"(M)",IF(M11&lt;=20,"(A)","(MA)"))))</f>
        <v>(M)</v>
      </c>
      <c r="O11" s="20">
        <v>10</v>
      </c>
      <c r="P11" s="20">
        <f>+M11*O11</f>
        <v>80</v>
      </c>
      <c r="Q11" s="20" t="str">
        <f t="shared" ref="Q11" si="9">IF(P11&lt;20,"O",IF(P11&lt;=20,"IV",IF(P11&lt;=120,"III",IF(P11&lt;=500,"II","I"))))</f>
        <v>III</v>
      </c>
      <c r="R11" s="6" t="str">
        <f t="shared" ref="R11" si="10">IF(Q11="I","Crítico",IF(Q11="II","Importante",IF(Q11="III","Moderado",IF(Q11="IV","Aceptable"))))</f>
        <v>Moderado</v>
      </c>
      <c r="S11" s="37"/>
      <c r="T11" s="3" t="s">
        <v>56</v>
      </c>
      <c r="U11" s="3" t="s">
        <v>56</v>
      </c>
      <c r="V11" s="3" t="s">
        <v>56</v>
      </c>
      <c r="W11" s="3" t="s">
        <v>187</v>
      </c>
      <c r="X11" s="3" t="s">
        <v>56</v>
      </c>
    </row>
    <row r="12" spans="1:24" s="8" customFormat="1" ht="83.25" customHeight="1" x14ac:dyDescent="0.25">
      <c r="A12" s="39"/>
      <c r="B12" s="40"/>
      <c r="C12" s="40"/>
      <c r="D12" s="40"/>
      <c r="E12" s="40"/>
      <c r="F12" s="20" t="s">
        <v>27</v>
      </c>
      <c r="G12" s="2" t="s">
        <v>71</v>
      </c>
      <c r="H12" s="20" t="s">
        <v>72</v>
      </c>
      <c r="I12" s="20" t="s">
        <v>73</v>
      </c>
      <c r="J12" s="3" t="s">
        <v>198</v>
      </c>
      <c r="K12" s="4">
        <v>2</v>
      </c>
      <c r="L12" s="20">
        <v>4</v>
      </c>
      <c r="M12" s="20">
        <f t="shared" si="0"/>
        <v>8</v>
      </c>
      <c r="N12" s="20" t="str">
        <f t="shared" si="4"/>
        <v>(M)</v>
      </c>
      <c r="O12" s="20">
        <v>10</v>
      </c>
      <c r="P12" s="20">
        <f t="shared" ref="P12" si="11">+M12*O12</f>
        <v>80</v>
      </c>
      <c r="Q12" s="20" t="str">
        <f t="shared" si="5"/>
        <v>III</v>
      </c>
      <c r="R12" s="6" t="str">
        <f t="shared" si="6"/>
        <v>Moderado</v>
      </c>
      <c r="S12" s="37"/>
      <c r="T12" s="3" t="s">
        <v>56</v>
      </c>
      <c r="U12" s="3" t="s">
        <v>56</v>
      </c>
      <c r="V12" s="3" t="s">
        <v>74</v>
      </c>
      <c r="W12" s="9" t="s">
        <v>199</v>
      </c>
      <c r="X12" s="9" t="s">
        <v>200</v>
      </c>
    </row>
    <row r="13" spans="1:24" s="8" customFormat="1" ht="123" customHeight="1" x14ac:dyDescent="0.25">
      <c r="A13" s="39"/>
      <c r="B13" s="40"/>
      <c r="C13" s="40"/>
      <c r="D13" s="40"/>
      <c r="E13" s="40"/>
      <c r="F13" s="20" t="s">
        <v>27</v>
      </c>
      <c r="G13" s="2" t="s">
        <v>34</v>
      </c>
      <c r="H13" s="20" t="s">
        <v>75</v>
      </c>
      <c r="I13" s="20" t="s">
        <v>76</v>
      </c>
      <c r="J13" s="3" t="s">
        <v>48</v>
      </c>
      <c r="K13" s="4">
        <v>2</v>
      </c>
      <c r="L13" s="5">
        <v>4</v>
      </c>
      <c r="M13" s="20">
        <f t="shared" si="0"/>
        <v>8</v>
      </c>
      <c r="N13" s="20" t="str">
        <f t="shared" si="4"/>
        <v>(M)</v>
      </c>
      <c r="O13" s="20">
        <v>25</v>
      </c>
      <c r="P13" s="20">
        <f t="shared" si="1"/>
        <v>200</v>
      </c>
      <c r="Q13" s="20" t="str">
        <f t="shared" si="5"/>
        <v>II</v>
      </c>
      <c r="R13" s="6" t="str">
        <f t="shared" si="6"/>
        <v>Importante</v>
      </c>
      <c r="S13" s="37"/>
      <c r="T13" s="3" t="s">
        <v>56</v>
      </c>
      <c r="U13" s="3" t="s">
        <v>56</v>
      </c>
      <c r="V13" s="3" t="s">
        <v>77</v>
      </c>
      <c r="W13" s="9" t="s">
        <v>197</v>
      </c>
      <c r="X13" s="3" t="s">
        <v>56</v>
      </c>
    </row>
    <row r="14" spans="1:24" ht="56.25" customHeight="1" x14ac:dyDescent="0.25">
      <c r="A14" s="39"/>
      <c r="B14" s="40"/>
      <c r="C14" s="40"/>
      <c r="D14" s="40"/>
      <c r="E14" s="40"/>
      <c r="F14" s="20" t="s">
        <v>27</v>
      </c>
      <c r="G14" s="2" t="s">
        <v>37</v>
      </c>
      <c r="H14" s="20" t="s">
        <v>29</v>
      </c>
      <c r="I14" s="20" t="s">
        <v>41</v>
      </c>
      <c r="J14" s="3" t="s">
        <v>55</v>
      </c>
      <c r="K14" s="4">
        <v>2</v>
      </c>
      <c r="L14" s="5">
        <v>3</v>
      </c>
      <c r="M14" s="20">
        <f t="shared" si="0"/>
        <v>6</v>
      </c>
      <c r="N14" s="20" t="str">
        <f t="shared" si="4"/>
        <v>(M)</v>
      </c>
      <c r="O14" s="20">
        <v>10</v>
      </c>
      <c r="P14" s="20">
        <f t="shared" si="1"/>
        <v>60</v>
      </c>
      <c r="Q14" s="20" t="str">
        <f t="shared" si="5"/>
        <v>III</v>
      </c>
      <c r="R14" s="6" t="str">
        <f t="shared" si="6"/>
        <v>Moderado</v>
      </c>
      <c r="S14" s="37"/>
      <c r="T14" s="9" t="s">
        <v>56</v>
      </c>
      <c r="U14" s="9" t="s">
        <v>56</v>
      </c>
      <c r="V14" s="3" t="s">
        <v>58</v>
      </c>
      <c r="W14" s="9" t="s">
        <v>191</v>
      </c>
      <c r="X14" s="3" t="s">
        <v>56</v>
      </c>
    </row>
    <row r="15" spans="1:24" ht="63" customHeight="1" x14ac:dyDescent="0.25">
      <c r="A15" s="39"/>
      <c r="B15" s="40"/>
      <c r="C15" s="40"/>
      <c r="D15" s="40"/>
      <c r="E15" s="40"/>
      <c r="F15" s="20" t="s">
        <v>27</v>
      </c>
      <c r="G15" s="2" t="s">
        <v>37</v>
      </c>
      <c r="H15" s="20" t="s">
        <v>38</v>
      </c>
      <c r="I15" s="20" t="s">
        <v>30</v>
      </c>
      <c r="J15" s="3" t="s">
        <v>55</v>
      </c>
      <c r="K15" s="4">
        <v>2</v>
      </c>
      <c r="L15" s="5">
        <v>3</v>
      </c>
      <c r="M15" s="20">
        <f t="shared" si="0"/>
        <v>6</v>
      </c>
      <c r="N15" s="20" t="str">
        <f t="shared" si="4"/>
        <v>(M)</v>
      </c>
      <c r="O15" s="20">
        <v>10</v>
      </c>
      <c r="P15" s="20">
        <f t="shared" si="1"/>
        <v>60</v>
      </c>
      <c r="Q15" s="20" t="str">
        <f t="shared" si="5"/>
        <v>III</v>
      </c>
      <c r="R15" s="6" t="str">
        <f t="shared" si="6"/>
        <v>Moderado</v>
      </c>
      <c r="S15" s="37"/>
      <c r="T15" s="3" t="s">
        <v>56</v>
      </c>
      <c r="U15" s="3" t="s">
        <v>56</v>
      </c>
      <c r="V15" s="3" t="s">
        <v>56</v>
      </c>
      <c r="W15" s="9" t="s">
        <v>192</v>
      </c>
      <c r="X15" s="3" t="s">
        <v>56</v>
      </c>
    </row>
    <row r="16" spans="1:24" ht="79.5" customHeight="1" x14ac:dyDescent="0.25">
      <c r="A16" s="39"/>
      <c r="B16" s="40"/>
      <c r="C16" s="40"/>
      <c r="D16" s="40"/>
      <c r="E16" s="40"/>
      <c r="F16" s="20" t="s">
        <v>27</v>
      </c>
      <c r="G16" s="2" t="s">
        <v>39</v>
      </c>
      <c r="H16" s="20" t="s">
        <v>80</v>
      </c>
      <c r="I16" s="20" t="s">
        <v>79</v>
      </c>
      <c r="J16" s="3" t="s">
        <v>78</v>
      </c>
      <c r="K16" s="4">
        <v>2</v>
      </c>
      <c r="L16" s="5">
        <v>1</v>
      </c>
      <c r="M16" s="20">
        <f>+K16*L16</f>
        <v>2</v>
      </c>
      <c r="N16" s="20" t="str">
        <f>IF(M16&lt;2,"O",IF(M16&lt;=4,"(B)",IF(M16&lt;=8,"(M)",IF(M16&lt;=20,"(A)","(MA)"))))</f>
        <v>(B)</v>
      </c>
      <c r="O16" s="20">
        <v>10</v>
      </c>
      <c r="P16" s="20">
        <f t="shared" si="1"/>
        <v>20</v>
      </c>
      <c r="Q16" s="20" t="str">
        <f t="shared" si="5"/>
        <v>IV</v>
      </c>
      <c r="R16" s="6" t="str">
        <f t="shared" si="6"/>
        <v>Aceptable</v>
      </c>
      <c r="S16" s="37"/>
      <c r="T16" s="3" t="s">
        <v>56</v>
      </c>
      <c r="U16" s="3" t="s">
        <v>56</v>
      </c>
      <c r="V16" s="3" t="s">
        <v>81</v>
      </c>
      <c r="W16" s="3" t="s">
        <v>193</v>
      </c>
      <c r="X16" s="3" t="s">
        <v>56</v>
      </c>
    </row>
    <row r="17" spans="1:24" ht="34.5" customHeight="1" x14ac:dyDescent="0.25">
      <c r="A17" s="39"/>
      <c r="B17" s="40"/>
      <c r="C17" s="40"/>
      <c r="D17" s="40"/>
      <c r="E17" s="40"/>
      <c r="F17" s="20" t="s">
        <v>27</v>
      </c>
      <c r="G17" s="2" t="s">
        <v>66</v>
      </c>
      <c r="H17" s="20" t="s">
        <v>65</v>
      </c>
      <c r="I17" s="20" t="s">
        <v>67</v>
      </c>
      <c r="J17" s="3" t="s">
        <v>68</v>
      </c>
      <c r="K17" s="4">
        <v>2</v>
      </c>
      <c r="L17" s="5">
        <v>1</v>
      </c>
      <c r="M17" s="20">
        <f>+K17*L17</f>
        <v>2</v>
      </c>
      <c r="N17" s="20" t="str">
        <f>IF(M17&lt;2,"O",IF(M17&lt;=4,"(B)",IF(M17&lt;=8,"(M)",IF(M17&lt;=20,"(A)","(MA)"))))</f>
        <v>(B)</v>
      </c>
      <c r="O17" s="20">
        <v>10</v>
      </c>
      <c r="P17" s="20">
        <f t="shared" si="1"/>
        <v>20</v>
      </c>
      <c r="Q17" s="20" t="str">
        <f t="shared" si="5"/>
        <v>IV</v>
      </c>
      <c r="R17" s="6" t="str">
        <f t="shared" si="6"/>
        <v>Aceptable</v>
      </c>
      <c r="S17" s="37"/>
      <c r="T17" s="3" t="s">
        <v>56</v>
      </c>
      <c r="U17" s="3" t="s">
        <v>56</v>
      </c>
      <c r="V17" s="3" t="s">
        <v>56</v>
      </c>
      <c r="W17" s="3" t="s">
        <v>194</v>
      </c>
      <c r="X17" s="3" t="s">
        <v>56</v>
      </c>
    </row>
    <row r="18" spans="1:24" s="17" customFormat="1" ht="178.5" customHeight="1" x14ac:dyDescent="0.25">
      <c r="A18" s="39"/>
      <c r="B18" s="40"/>
      <c r="C18" s="40"/>
      <c r="D18" s="40"/>
      <c r="E18" s="40"/>
      <c r="F18" s="20" t="s">
        <v>27</v>
      </c>
      <c r="G18" s="2" t="s">
        <v>163</v>
      </c>
      <c r="H18" s="20" t="s">
        <v>164</v>
      </c>
      <c r="I18" s="20" t="s">
        <v>165</v>
      </c>
      <c r="J18" s="35" t="s">
        <v>166</v>
      </c>
      <c r="K18" s="4">
        <v>6</v>
      </c>
      <c r="L18" s="5">
        <v>3</v>
      </c>
      <c r="M18" s="20">
        <f>+K18*L18</f>
        <v>18</v>
      </c>
      <c r="N18" s="20" t="str">
        <f>IF(M18&lt;2,"O",IF(M18&lt;=4,"(B)",IF(M18&lt;=8,"(M)",IF(M18&lt;=20,"(A)","(MA)"))))</f>
        <v>(A)</v>
      </c>
      <c r="O18" s="20">
        <v>25</v>
      </c>
      <c r="P18" s="20">
        <f t="shared" si="1"/>
        <v>450</v>
      </c>
      <c r="Q18" s="20" t="str">
        <f t="shared" si="5"/>
        <v>II</v>
      </c>
      <c r="R18" s="6" t="str">
        <f t="shared" si="6"/>
        <v>Importante</v>
      </c>
      <c r="S18" s="37"/>
      <c r="T18" s="3" t="s">
        <v>56</v>
      </c>
      <c r="U18" s="3" t="s">
        <v>56</v>
      </c>
      <c r="V18" s="3" t="s">
        <v>56</v>
      </c>
      <c r="W18" s="3" t="s">
        <v>195</v>
      </c>
      <c r="X18" s="3" t="s">
        <v>196</v>
      </c>
    </row>
    <row r="19" spans="1:24" s="19" customFormat="1" ht="69.75" customHeight="1" x14ac:dyDescent="0.25">
      <c r="A19" s="39"/>
      <c r="B19" s="40"/>
      <c r="C19" s="40"/>
      <c r="D19" s="40"/>
      <c r="E19" s="40"/>
      <c r="F19" s="20" t="s">
        <v>27</v>
      </c>
      <c r="G19" s="2" t="s">
        <v>40</v>
      </c>
      <c r="H19" s="20" t="s">
        <v>83</v>
      </c>
      <c r="I19" s="20" t="s">
        <v>45</v>
      </c>
      <c r="J19" s="3" t="s">
        <v>84</v>
      </c>
      <c r="K19" s="4">
        <v>2</v>
      </c>
      <c r="L19" s="5">
        <v>4</v>
      </c>
      <c r="M19" s="20">
        <f t="shared" si="0"/>
        <v>8</v>
      </c>
      <c r="N19" s="20" t="str">
        <f t="shared" si="4"/>
        <v>(M)</v>
      </c>
      <c r="O19" s="20">
        <v>10</v>
      </c>
      <c r="P19" s="20">
        <f t="shared" si="1"/>
        <v>80</v>
      </c>
      <c r="Q19" s="20" t="str">
        <f t="shared" si="5"/>
        <v>III</v>
      </c>
      <c r="R19" s="6" t="str">
        <f t="shared" si="6"/>
        <v>Moderado</v>
      </c>
      <c r="S19" s="37"/>
      <c r="T19" s="3" t="s">
        <v>56</v>
      </c>
      <c r="U19" s="3" t="s">
        <v>56</v>
      </c>
      <c r="V19" s="3" t="s">
        <v>85</v>
      </c>
      <c r="W19" s="3" t="s">
        <v>86</v>
      </c>
      <c r="X19" s="3" t="s">
        <v>56</v>
      </c>
    </row>
    <row r="20" spans="1:24" s="17" customFormat="1" ht="69.75" customHeight="1" x14ac:dyDescent="0.25">
      <c r="A20" s="39"/>
      <c r="B20" s="40"/>
      <c r="C20" s="40"/>
      <c r="D20" s="40"/>
      <c r="E20" s="40"/>
      <c r="F20" s="20" t="s">
        <v>167</v>
      </c>
      <c r="G20" s="2" t="s">
        <v>168</v>
      </c>
      <c r="H20" s="20" t="s">
        <v>169</v>
      </c>
      <c r="I20" s="20" t="s">
        <v>170</v>
      </c>
      <c r="J20" s="3" t="s">
        <v>171</v>
      </c>
      <c r="K20" s="4">
        <v>2</v>
      </c>
      <c r="L20" s="5">
        <v>1</v>
      </c>
      <c r="M20" s="20">
        <f t="shared" si="0"/>
        <v>2</v>
      </c>
      <c r="N20" s="20" t="str">
        <f t="shared" si="4"/>
        <v>(B)</v>
      </c>
      <c r="O20" s="20">
        <v>25</v>
      </c>
      <c r="P20" s="20">
        <f t="shared" si="1"/>
        <v>50</v>
      </c>
      <c r="Q20" s="20" t="str">
        <f t="shared" si="5"/>
        <v>III</v>
      </c>
      <c r="R20" s="6" t="str">
        <f t="shared" si="6"/>
        <v>Moderado</v>
      </c>
      <c r="S20" s="37"/>
      <c r="T20" s="3" t="s">
        <v>56</v>
      </c>
      <c r="U20" s="3" t="s">
        <v>56</v>
      </c>
      <c r="V20" s="3" t="s">
        <v>172</v>
      </c>
      <c r="W20" s="3" t="s">
        <v>173</v>
      </c>
      <c r="X20" s="3" t="s">
        <v>56</v>
      </c>
    </row>
    <row r="21" spans="1:24" ht="36.75" customHeight="1" x14ac:dyDescent="0.25">
      <c r="A21" s="39"/>
      <c r="B21" s="40"/>
      <c r="C21" s="40"/>
      <c r="D21" s="40"/>
      <c r="E21" s="40"/>
      <c r="F21" s="20" t="s">
        <v>27</v>
      </c>
      <c r="G21" s="2" t="s">
        <v>42</v>
      </c>
      <c r="H21" s="20" t="s">
        <v>43</v>
      </c>
      <c r="I21" s="20" t="s">
        <v>46</v>
      </c>
      <c r="J21" s="3" t="s">
        <v>47</v>
      </c>
      <c r="K21" s="4">
        <v>2</v>
      </c>
      <c r="L21" s="5">
        <v>1</v>
      </c>
      <c r="M21" s="20">
        <f t="shared" ref="M21:M31" si="12">+K21*L21</f>
        <v>2</v>
      </c>
      <c r="N21" s="20" t="str">
        <f t="shared" ref="N21" si="13">IF(M21&lt;2,"O",IF(M21&lt;=4,"(B)",IF(M21&lt;=8,"(M)",IF(M21&lt;=20,"(A)","(MA)"))))</f>
        <v>(B)</v>
      </c>
      <c r="O21" s="20">
        <v>10</v>
      </c>
      <c r="P21" s="20">
        <f t="shared" ref="P21:P24" si="14">+M21*O21</f>
        <v>20</v>
      </c>
      <c r="Q21" s="20" t="str">
        <f t="shared" ref="Q21" si="15">IF(P21&lt;20,"O",IF(P21&lt;=20,"IV",IF(P21&lt;=120,"III",IF(P21&lt;=500,"II","I"))))</f>
        <v>IV</v>
      </c>
      <c r="R21" s="6" t="str">
        <f t="shared" ref="R21" si="16">IF(Q21="I","Crítico",IF(Q21="II","Importante",IF(Q21="III","Moderado",IF(Q21="IV","Aceptable"))))</f>
        <v>Aceptable</v>
      </c>
      <c r="S21" s="38"/>
      <c r="T21" s="3" t="s">
        <v>56</v>
      </c>
      <c r="U21" s="3" t="s">
        <v>56</v>
      </c>
      <c r="V21" s="3" t="s">
        <v>56</v>
      </c>
      <c r="W21" s="3" t="s">
        <v>87</v>
      </c>
      <c r="X21" s="3" t="s">
        <v>56</v>
      </c>
    </row>
    <row r="22" spans="1:24" ht="31.5" x14ac:dyDescent="0.25">
      <c r="A22" s="39" t="s">
        <v>88</v>
      </c>
      <c r="B22" s="40" t="s">
        <v>53</v>
      </c>
      <c r="C22" s="40" t="s">
        <v>203</v>
      </c>
      <c r="D22" s="40"/>
      <c r="E22" s="40"/>
      <c r="F22" s="20" t="s">
        <v>27</v>
      </c>
      <c r="G22" s="2" t="s">
        <v>33</v>
      </c>
      <c r="H22" s="20" t="s">
        <v>35</v>
      </c>
      <c r="I22" s="20" t="s">
        <v>28</v>
      </c>
      <c r="J22" s="3" t="s">
        <v>44</v>
      </c>
      <c r="K22" s="4">
        <v>2</v>
      </c>
      <c r="L22" s="5">
        <v>1</v>
      </c>
      <c r="M22" s="20">
        <f t="shared" si="12"/>
        <v>2</v>
      </c>
      <c r="N22" s="20" t="str">
        <f>IF(M22&lt;2,"O",IF(M22&lt;=4,"(B)",IF(M22&lt;=8,"(M)",IF(M22&lt;=20,"(A)","(MA)"))))</f>
        <v>(B)</v>
      </c>
      <c r="O22" s="20">
        <v>10</v>
      </c>
      <c r="P22" s="20">
        <f t="shared" si="14"/>
        <v>20</v>
      </c>
      <c r="Q22" s="20" t="str">
        <f>IF(P22&lt;20,"O",IF(P22&lt;=20,"IV",IF(P22&lt;=120,"III",IF(P22&lt;=500,"II","I"))))</f>
        <v>IV</v>
      </c>
      <c r="R22" s="6" t="str">
        <f>IF(Q22="I","Crítico",IF(Q22="II","Importante",IF(Q22="III","Moderado",IF(Q22="IV","Aceptable"))))</f>
        <v>Aceptable</v>
      </c>
      <c r="S22" s="36">
        <v>10</v>
      </c>
      <c r="T22" s="3" t="s">
        <v>56</v>
      </c>
      <c r="U22" s="3" t="s">
        <v>56</v>
      </c>
      <c r="V22" s="3" t="s">
        <v>56</v>
      </c>
      <c r="W22" s="3" t="s">
        <v>57</v>
      </c>
      <c r="X22" s="3" t="s">
        <v>56</v>
      </c>
    </row>
    <row r="23" spans="1:24" ht="47.25" x14ac:dyDescent="0.25">
      <c r="A23" s="39"/>
      <c r="B23" s="40"/>
      <c r="C23" s="40"/>
      <c r="D23" s="40"/>
      <c r="E23" s="40"/>
      <c r="F23" s="20" t="s">
        <v>27</v>
      </c>
      <c r="G23" s="2" t="s">
        <v>59</v>
      </c>
      <c r="H23" s="20" t="s">
        <v>61</v>
      </c>
      <c r="I23" s="20" t="s">
        <v>60</v>
      </c>
      <c r="J23" s="3" t="s">
        <v>62</v>
      </c>
      <c r="K23" s="4">
        <v>2</v>
      </c>
      <c r="L23" s="5">
        <v>2</v>
      </c>
      <c r="M23" s="20">
        <f t="shared" si="12"/>
        <v>4</v>
      </c>
      <c r="N23" s="20" t="str">
        <f>IF(M23&lt;2,"O",IF(M23&lt;=4,"(B)",IF(M23&lt;=8,"(M)",IF(M23&lt;=20,"(A)","(MA)"))))</f>
        <v>(B)</v>
      </c>
      <c r="O23" s="20">
        <v>10</v>
      </c>
      <c r="P23" s="20">
        <f t="shared" si="14"/>
        <v>40</v>
      </c>
      <c r="Q23" s="20" t="str">
        <f>IF(P23&lt;20,"O",IF(P23&lt;=20,"IV",IF(P23&lt;=120,"III",IF(P23&lt;=500,"II","I"))))</f>
        <v>III</v>
      </c>
      <c r="R23" s="6" t="str">
        <f>IF(Q23="I","Crítico",IF(Q23="II","Importante",IF(Q23="III","Moderado",IF(Q23="IV","Aceptable"))))</f>
        <v>Moderado</v>
      </c>
      <c r="S23" s="37"/>
      <c r="T23" s="3" t="s">
        <v>56</v>
      </c>
      <c r="U23" s="3" t="s">
        <v>56</v>
      </c>
      <c r="V23" s="3" t="s">
        <v>63</v>
      </c>
      <c r="W23" s="3" t="s">
        <v>64</v>
      </c>
      <c r="X23" s="3" t="s">
        <v>56</v>
      </c>
    </row>
    <row r="24" spans="1:24" ht="31.5" x14ac:dyDescent="0.25">
      <c r="A24" s="39"/>
      <c r="B24" s="40"/>
      <c r="C24" s="40"/>
      <c r="D24" s="40"/>
      <c r="E24" s="40"/>
      <c r="F24" s="20" t="s">
        <v>27</v>
      </c>
      <c r="G24" s="2" t="s">
        <v>99</v>
      </c>
      <c r="H24" s="20" t="s">
        <v>100</v>
      </c>
      <c r="I24" s="20" t="s">
        <v>101</v>
      </c>
      <c r="J24" s="3" t="s">
        <v>102</v>
      </c>
      <c r="K24" s="4">
        <v>2</v>
      </c>
      <c r="L24" s="5">
        <v>2</v>
      </c>
      <c r="M24" s="20">
        <f t="shared" si="12"/>
        <v>4</v>
      </c>
      <c r="N24" s="20" t="str">
        <f>IF(M24&lt;2,"O",IF(M24&lt;=4,"(B)",IF(M24&lt;=8,"(M)",IF(M24&lt;=20,"(A)","(MA)"))))</f>
        <v>(B)</v>
      </c>
      <c r="O24" s="20">
        <v>10</v>
      </c>
      <c r="P24" s="20">
        <f t="shared" si="14"/>
        <v>40</v>
      </c>
      <c r="Q24" s="20" t="str">
        <f>IF(P24&lt;20,"O",IF(P24&lt;=20,"IV",IF(P24&lt;=120,"III",IF(P24&lt;=500,"II","I"))))</f>
        <v>III</v>
      </c>
      <c r="R24" s="6" t="str">
        <f>IF(Q24="I","Crítico",IF(Q24="II","Importante",IF(Q24="III","Moderado",IF(Q24="IV","Aceptable"))))</f>
        <v>Moderado</v>
      </c>
      <c r="S24" s="37"/>
      <c r="T24" s="3" t="s">
        <v>56</v>
      </c>
      <c r="U24" s="3" t="s">
        <v>56</v>
      </c>
      <c r="V24" s="3" t="s">
        <v>56</v>
      </c>
      <c r="W24" s="3" t="s">
        <v>103</v>
      </c>
      <c r="X24" s="3" t="s">
        <v>104</v>
      </c>
    </row>
    <row r="25" spans="1:24" ht="47.25" x14ac:dyDescent="0.25">
      <c r="A25" s="39"/>
      <c r="B25" s="40"/>
      <c r="C25" s="40"/>
      <c r="D25" s="40"/>
      <c r="E25" s="40"/>
      <c r="F25" s="20" t="s">
        <v>27</v>
      </c>
      <c r="G25" s="2" t="s">
        <v>36</v>
      </c>
      <c r="H25" s="20" t="s">
        <v>69</v>
      </c>
      <c r="I25" s="20" t="s">
        <v>70</v>
      </c>
      <c r="J25" s="3" t="s">
        <v>188</v>
      </c>
      <c r="K25" s="4">
        <v>2</v>
      </c>
      <c r="L25" s="5">
        <v>4</v>
      </c>
      <c r="M25" s="20">
        <f t="shared" si="12"/>
        <v>8</v>
      </c>
      <c r="N25" s="20" t="str">
        <f t="shared" ref="N25:N31" si="17">IF(M25&lt;2,"O",IF(M25&lt;=4,"(B)",IF(M25&lt;=8,"(M)",IF(M25&lt;=20,"(A)","(MA)"))))</f>
        <v>(M)</v>
      </c>
      <c r="O25" s="20">
        <v>10</v>
      </c>
      <c r="P25" s="20">
        <f>+M25*O25</f>
        <v>80</v>
      </c>
      <c r="Q25" s="20" t="str">
        <f t="shared" ref="Q25:Q37" si="18">IF(P25&lt;20,"O",IF(P25&lt;=20,"IV",IF(P25&lt;=120,"III",IF(P25&lt;=500,"II","I"))))</f>
        <v>III</v>
      </c>
      <c r="R25" s="6" t="str">
        <f t="shared" ref="R25:R37" si="19">IF(Q25="I","Crítico",IF(Q25="II","Importante",IF(Q25="III","Moderado",IF(Q25="IV","Aceptable"))))</f>
        <v>Moderado</v>
      </c>
      <c r="S25" s="37"/>
      <c r="T25" s="3" t="s">
        <v>56</v>
      </c>
      <c r="U25" s="3" t="s">
        <v>56</v>
      </c>
      <c r="V25" s="3" t="s">
        <v>56</v>
      </c>
      <c r="W25" s="3" t="s">
        <v>190</v>
      </c>
      <c r="X25" s="3" t="s">
        <v>56</v>
      </c>
    </row>
    <row r="26" spans="1:24" s="21" customFormat="1" ht="114.75" customHeight="1" x14ac:dyDescent="0.25">
      <c r="A26" s="39"/>
      <c r="B26" s="40"/>
      <c r="C26" s="40"/>
      <c r="D26" s="40"/>
      <c r="E26" s="40"/>
      <c r="F26" s="20" t="s">
        <v>27</v>
      </c>
      <c r="G26" s="2" t="s">
        <v>184</v>
      </c>
      <c r="H26" s="20" t="s">
        <v>185</v>
      </c>
      <c r="I26" s="20" t="s">
        <v>186</v>
      </c>
      <c r="J26" s="3" t="s">
        <v>188</v>
      </c>
      <c r="K26" s="4">
        <v>2</v>
      </c>
      <c r="L26" s="5">
        <v>4</v>
      </c>
      <c r="M26" s="20">
        <f t="shared" si="12"/>
        <v>8</v>
      </c>
      <c r="N26" s="20" t="str">
        <f t="shared" si="17"/>
        <v>(M)</v>
      </c>
      <c r="O26" s="20">
        <v>10</v>
      </c>
      <c r="P26" s="20">
        <f>+M26*O26</f>
        <v>80</v>
      </c>
      <c r="Q26" s="20" t="str">
        <f t="shared" si="18"/>
        <v>III</v>
      </c>
      <c r="R26" s="6" t="str">
        <f t="shared" si="19"/>
        <v>Moderado</v>
      </c>
      <c r="S26" s="37"/>
      <c r="T26" s="3" t="s">
        <v>56</v>
      </c>
      <c r="U26" s="3" t="s">
        <v>56</v>
      </c>
      <c r="V26" s="3" t="s">
        <v>56</v>
      </c>
      <c r="W26" s="3" t="s">
        <v>187</v>
      </c>
      <c r="X26" s="3" t="s">
        <v>56</v>
      </c>
    </row>
    <row r="27" spans="1:24" ht="144" customHeight="1" x14ac:dyDescent="0.25">
      <c r="A27" s="39"/>
      <c r="B27" s="40"/>
      <c r="C27" s="40"/>
      <c r="D27" s="40"/>
      <c r="E27" s="40"/>
      <c r="F27" s="20" t="s">
        <v>27</v>
      </c>
      <c r="G27" s="2" t="s">
        <v>71</v>
      </c>
      <c r="H27" s="20" t="s">
        <v>72</v>
      </c>
      <c r="I27" s="20" t="s">
        <v>73</v>
      </c>
      <c r="J27" s="3" t="s">
        <v>49</v>
      </c>
      <c r="K27" s="4">
        <v>2</v>
      </c>
      <c r="L27" s="20">
        <v>4</v>
      </c>
      <c r="M27" s="20">
        <f t="shared" si="12"/>
        <v>8</v>
      </c>
      <c r="N27" s="20" t="str">
        <f t="shared" si="17"/>
        <v>(M)</v>
      </c>
      <c r="O27" s="20">
        <v>10</v>
      </c>
      <c r="P27" s="20">
        <f t="shared" ref="P27:P39" si="20">+M27*O27</f>
        <v>80</v>
      </c>
      <c r="Q27" s="20" t="str">
        <f t="shared" si="18"/>
        <v>III</v>
      </c>
      <c r="R27" s="6" t="str">
        <f t="shared" si="19"/>
        <v>Moderado</v>
      </c>
      <c r="S27" s="37"/>
      <c r="T27" s="3" t="s">
        <v>56</v>
      </c>
      <c r="U27" s="3" t="s">
        <v>56</v>
      </c>
      <c r="V27" s="3" t="s">
        <v>74</v>
      </c>
      <c r="W27" s="9" t="s">
        <v>199</v>
      </c>
      <c r="X27" s="9" t="s">
        <v>200</v>
      </c>
    </row>
    <row r="28" spans="1:24" ht="78.75" x14ac:dyDescent="0.25">
      <c r="A28" s="39"/>
      <c r="B28" s="40"/>
      <c r="C28" s="40"/>
      <c r="D28" s="40"/>
      <c r="E28" s="40"/>
      <c r="F28" s="20" t="s">
        <v>27</v>
      </c>
      <c r="G28" s="2" t="s">
        <v>34</v>
      </c>
      <c r="H28" s="20" t="s">
        <v>75</v>
      </c>
      <c r="I28" s="20" t="s">
        <v>76</v>
      </c>
      <c r="J28" s="3" t="s">
        <v>48</v>
      </c>
      <c r="K28" s="4">
        <v>2</v>
      </c>
      <c r="L28" s="5">
        <v>4</v>
      </c>
      <c r="M28" s="20">
        <f t="shared" si="12"/>
        <v>8</v>
      </c>
      <c r="N28" s="20" t="str">
        <f t="shared" si="17"/>
        <v>(M)</v>
      </c>
      <c r="O28" s="20">
        <v>25</v>
      </c>
      <c r="P28" s="20">
        <f t="shared" si="20"/>
        <v>200</v>
      </c>
      <c r="Q28" s="20" t="str">
        <f t="shared" si="18"/>
        <v>II</v>
      </c>
      <c r="R28" s="6" t="str">
        <f t="shared" si="19"/>
        <v>Importante</v>
      </c>
      <c r="S28" s="37"/>
      <c r="T28" s="3" t="s">
        <v>56</v>
      </c>
      <c r="U28" s="3" t="s">
        <v>56</v>
      </c>
      <c r="V28" s="3" t="s">
        <v>77</v>
      </c>
      <c r="W28" s="9" t="s">
        <v>197</v>
      </c>
      <c r="X28" s="3" t="s">
        <v>56</v>
      </c>
    </row>
    <row r="29" spans="1:24" s="17" customFormat="1" ht="87.75" customHeight="1" x14ac:dyDescent="0.25">
      <c r="A29" s="39"/>
      <c r="B29" s="40"/>
      <c r="C29" s="40"/>
      <c r="D29" s="40"/>
      <c r="E29" s="40"/>
      <c r="F29" s="20" t="s">
        <v>27</v>
      </c>
      <c r="G29" s="2" t="s">
        <v>174</v>
      </c>
      <c r="H29" s="20" t="s">
        <v>175</v>
      </c>
      <c r="I29" s="20" t="s">
        <v>176</v>
      </c>
      <c r="J29" s="3" t="s">
        <v>177</v>
      </c>
      <c r="K29" s="4">
        <v>2</v>
      </c>
      <c r="L29" s="5">
        <v>3</v>
      </c>
      <c r="M29" s="20">
        <f t="shared" si="12"/>
        <v>6</v>
      </c>
      <c r="N29" s="20" t="str">
        <f t="shared" si="17"/>
        <v>(M)</v>
      </c>
      <c r="O29" s="20">
        <v>25</v>
      </c>
      <c r="P29" s="20">
        <f t="shared" si="20"/>
        <v>150</v>
      </c>
      <c r="Q29" s="20" t="str">
        <f t="shared" si="18"/>
        <v>II</v>
      </c>
      <c r="R29" s="6" t="str">
        <f t="shared" si="19"/>
        <v>Importante</v>
      </c>
      <c r="S29" s="37"/>
      <c r="T29" s="3" t="s">
        <v>56</v>
      </c>
      <c r="U29" s="3" t="s">
        <v>56</v>
      </c>
      <c r="V29" s="3" t="s">
        <v>56</v>
      </c>
      <c r="W29" s="23" t="s">
        <v>189</v>
      </c>
      <c r="X29" s="3" t="s">
        <v>56</v>
      </c>
    </row>
    <row r="30" spans="1:24" ht="78.75" x14ac:dyDescent="0.25">
      <c r="A30" s="39"/>
      <c r="B30" s="40"/>
      <c r="C30" s="40"/>
      <c r="D30" s="40"/>
      <c r="E30" s="40"/>
      <c r="F30" s="20" t="s">
        <v>27</v>
      </c>
      <c r="G30" s="2" t="s">
        <v>37</v>
      </c>
      <c r="H30" s="20" t="s">
        <v>29</v>
      </c>
      <c r="I30" s="20" t="s">
        <v>41</v>
      </c>
      <c r="J30" s="3" t="s">
        <v>55</v>
      </c>
      <c r="K30" s="4">
        <v>2</v>
      </c>
      <c r="L30" s="5">
        <v>3</v>
      </c>
      <c r="M30" s="20">
        <f t="shared" si="12"/>
        <v>6</v>
      </c>
      <c r="N30" s="20" t="str">
        <f t="shared" si="17"/>
        <v>(M)</v>
      </c>
      <c r="O30" s="20">
        <v>10</v>
      </c>
      <c r="P30" s="20">
        <f t="shared" si="20"/>
        <v>60</v>
      </c>
      <c r="Q30" s="20" t="str">
        <f t="shared" si="18"/>
        <v>III</v>
      </c>
      <c r="R30" s="6" t="str">
        <f t="shared" si="19"/>
        <v>Moderado</v>
      </c>
      <c r="S30" s="37"/>
      <c r="T30" s="9" t="s">
        <v>56</v>
      </c>
      <c r="U30" s="9" t="s">
        <v>56</v>
      </c>
      <c r="V30" s="3" t="s">
        <v>58</v>
      </c>
      <c r="W30" s="9" t="s">
        <v>56</v>
      </c>
      <c r="X30" s="3" t="s">
        <v>56</v>
      </c>
    </row>
    <row r="31" spans="1:24" ht="63" x14ac:dyDescent="0.25">
      <c r="A31" s="39"/>
      <c r="B31" s="40"/>
      <c r="C31" s="40"/>
      <c r="D31" s="40"/>
      <c r="E31" s="40"/>
      <c r="F31" s="20" t="s">
        <v>27</v>
      </c>
      <c r="G31" s="2" t="s">
        <v>37</v>
      </c>
      <c r="H31" s="20" t="s">
        <v>38</v>
      </c>
      <c r="I31" s="20" t="s">
        <v>30</v>
      </c>
      <c r="J31" s="3" t="s">
        <v>55</v>
      </c>
      <c r="K31" s="4">
        <v>2</v>
      </c>
      <c r="L31" s="5">
        <v>3</v>
      </c>
      <c r="M31" s="20">
        <f t="shared" si="12"/>
        <v>6</v>
      </c>
      <c r="N31" s="20" t="str">
        <f t="shared" si="17"/>
        <v>(M)</v>
      </c>
      <c r="O31" s="20">
        <v>10</v>
      </c>
      <c r="P31" s="20">
        <f t="shared" si="20"/>
        <v>60</v>
      </c>
      <c r="Q31" s="20" t="str">
        <f t="shared" si="18"/>
        <v>III</v>
      </c>
      <c r="R31" s="6" t="str">
        <f t="shared" si="19"/>
        <v>Moderado</v>
      </c>
      <c r="S31" s="37"/>
      <c r="T31" s="3" t="s">
        <v>56</v>
      </c>
      <c r="U31" s="3" t="s">
        <v>56</v>
      </c>
      <c r="V31" s="3" t="s">
        <v>56</v>
      </c>
      <c r="W31" s="3" t="s">
        <v>82</v>
      </c>
      <c r="X31" s="3" t="s">
        <v>56</v>
      </c>
    </row>
    <row r="32" spans="1:24" ht="47.25" x14ac:dyDescent="0.25">
      <c r="A32" s="39"/>
      <c r="B32" s="40"/>
      <c r="C32" s="40"/>
      <c r="D32" s="40"/>
      <c r="E32" s="40"/>
      <c r="F32" s="20" t="s">
        <v>27</v>
      </c>
      <c r="G32" s="2" t="s">
        <v>39</v>
      </c>
      <c r="H32" s="20" t="s">
        <v>80</v>
      </c>
      <c r="I32" s="20" t="s">
        <v>79</v>
      </c>
      <c r="J32" s="3" t="s">
        <v>78</v>
      </c>
      <c r="K32" s="4">
        <v>2</v>
      </c>
      <c r="L32" s="5">
        <v>1</v>
      </c>
      <c r="M32" s="20">
        <f>+K32*L32</f>
        <v>2</v>
      </c>
      <c r="N32" s="20" t="str">
        <f>IF(M32&lt;2,"O",IF(M32&lt;=4,"(B)",IF(M32&lt;=8,"(M)",IF(M32&lt;=20,"(A)","(MA)"))))</f>
        <v>(B)</v>
      </c>
      <c r="O32" s="20">
        <v>10</v>
      </c>
      <c r="P32" s="20">
        <f t="shared" si="20"/>
        <v>20</v>
      </c>
      <c r="Q32" s="20" t="str">
        <f t="shared" si="18"/>
        <v>IV</v>
      </c>
      <c r="R32" s="6" t="str">
        <f t="shared" si="19"/>
        <v>Aceptable</v>
      </c>
      <c r="S32" s="37"/>
      <c r="T32" s="3" t="s">
        <v>56</v>
      </c>
      <c r="U32" s="3" t="s">
        <v>56</v>
      </c>
      <c r="V32" s="3" t="s">
        <v>81</v>
      </c>
      <c r="W32" s="3" t="s">
        <v>193</v>
      </c>
      <c r="X32" s="3" t="s">
        <v>56</v>
      </c>
    </row>
    <row r="33" spans="1:24" ht="31.5" x14ac:dyDescent="0.25">
      <c r="A33" s="39"/>
      <c r="B33" s="40"/>
      <c r="C33" s="40"/>
      <c r="D33" s="40"/>
      <c r="E33" s="40"/>
      <c r="F33" s="20" t="s">
        <v>27</v>
      </c>
      <c r="G33" s="2" t="s">
        <v>66</v>
      </c>
      <c r="H33" s="20" t="s">
        <v>65</v>
      </c>
      <c r="I33" s="20" t="s">
        <v>67</v>
      </c>
      <c r="J33" s="3" t="s">
        <v>68</v>
      </c>
      <c r="K33" s="4">
        <v>2</v>
      </c>
      <c r="L33" s="5">
        <v>1</v>
      </c>
      <c r="M33" s="20">
        <f>+K33*L33</f>
        <v>2</v>
      </c>
      <c r="N33" s="20" t="str">
        <f>IF(M33&lt;2,"O",IF(M33&lt;=4,"(B)",IF(M33&lt;=8,"(M)",IF(M33&lt;=20,"(A)","(MA)"))))</f>
        <v>(B)</v>
      </c>
      <c r="O33" s="20">
        <v>10</v>
      </c>
      <c r="P33" s="20">
        <f t="shared" si="20"/>
        <v>20</v>
      </c>
      <c r="Q33" s="20" t="str">
        <f t="shared" si="18"/>
        <v>IV</v>
      </c>
      <c r="R33" s="6" t="str">
        <f t="shared" si="19"/>
        <v>Aceptable</v>
      </c>
      <c r="S33" s="37"/>
      <c r="T33" s="3" t="s">
        <v>56</v>
      </c>
      <c r="U33" s="3" t="s">
        <v>56</v>
      </c>
      <c r="V33" s="3" t="s">
        <v>56</v>
      </c>
      <c r="W33" s="3" t="s">
        <v>194</v>
      </c>
      <c r="X33" s="3" t="s">
        <v>56</v>
      </c>
    </row>
    <row r="34" spans="1:24" s="17" customFormat="1" ht="133.5" customHeight="1" x14ac:dyDescent="0.25">
      <c r="A34" s="39"/>
      <c r="B34" s="40"/>
      <c r="C34" s="40"/>
      <c r="D34" s="40"/>
      <c r="E34" s="40"/>
      <c r="F34" s="20" t="s">
        <v>27</v>
      </c>
      <c r="G34" s="2" t="s">
        <v>163</v>
      </c>
      <c r="H34" s="20" t="s">
        <v>164</v>
      </c>
      <c r="I34" s="20" t="s">
        <v>165</v>
      </c>
      <c r="J34" s="35" t="s">
        <v>166</v>
      </c>
      <c r="K34" s="4">
        <v>6</v>
      </c>
      <c r="L34" s="5">
        <v>3</v>
      </c>
      <c r="M34" s="20">
        <f>+K34*L34</f>
        <v>18</v>
      </c>
      <c r="N34" s="20" t="str">
        <f>IF(M34&lt;2,"O",IF(M34&lt;=4,"(B)",IF(M34&lt;=8,"(M)",IF(M34&lt;=20,"(A)","(MA)"))))</f>
        <v>(A)</v>
      </c>
      <c r="O34" s="20">
        <v>25</v>
      </c>
      <c r="P34" s="20">
        <f t="shared" si="20"/>
        <v>450</v>
      </c>
      <c r="Q34" s="20" t="str">
        <f t="shared" si="18"/>
        <v>II</v>
      </c>
      <c r="R34" s="6" t="str">
        <f t="shared" si="19"/>
        <v>Importante</v>
      </c>
      <c r="S34" s="37"/>
      <c r="T34" s="3" t="s">
        <v>56</v>
      </c>
      <c r="U34" s="3" t="s">
        <v>56</v>
      </c>
      <c r="V34" s="3" t="s">
        <v>56</v>
      </c>
      <c r="W34" s="3" t="s">
        <v>195</v>
      </c>
      <c r="X34" s="3" t="s">
        <v>196</v>
      </c>
    </row>
    <row r="35" spans="1:24" ht="63" x14ac:dyDescent="0.25">
      <c r="A35" s="39"/>
      <c r="B35" s="40"/>
      <c r="C35" s="40"/>
      <c r="D35" s="40"/>
      <c r="E35" s="40"/>
      <c r="F35" s="20" t="s">
        <v>27</v>
      </c>
      <c r="G35" s="2" t="s">
        <v>40</v>
      </c>
      <c r="H35" s="20" t="s">
        <v>83</v>
      </c>
      <c r="I35" s="20" t="s">
        <v>45</v>
      </c>
      <c r="J35" s="3" t="s">
        <v>84</v>
      </c>
      <c r="K35" s="4">
        <v>2</v>
      </c>
      <c r="L35" s="5">
        <v>4</v>
      </c>
      <c r="M35" s="20">
        <f t="shared" ref="M35:M45" si="21">+K35*L35</f>
        <v>8</v>
      </c>
      <c r="N35" s="20" t="str">
        <f t="shared" ref="N35:N37" si="22">IF(M35&lt;2,"O",IF(M35&lt;=4,"(B)",IF(M35&lt;=8,"(M)",IF(M35&lt;=20,"(A)","(MA)"))))</f>
        <v>(M)</v>
      </c>
      <c r="O35" s="20">
        <v>10</v>
      </c>
      <c r="P35" s="20">
        <f t="shared" si="20"/>
        <v>80</v>
      </c>
      <c r="Q35" s="20" t="str">
        <f t="shared" si="18"/>
        <v>III</v>
      </c>
      <c r="R35" s="6" t="str">
        <f t="shared" si="19"/>
        <v>Moderado</v>
      </c>
      <c r="S35" s="37"/>
      <c r="T35" s="3" t="s">
        <v>56</v>
      </c>
      <c r="U35" s="3" t="s">
        <v>56</v>
      </c>
      <c r="V35" s="3" t="s">
        <v>85</v>
      </c>
      <c r="W35" s="3" t="s">
        <v>86</v>
      </c>
      <c r="X35" s="3" t="s">
        <v>56</v>
      </c>
    </row>
    <row r="36" spans="1:24" s="17" customFormat="1" ht="69.75" customHeight="1" x14ac:dyDescent="0.25">
      <c r="A36" s="39"/>
      <c r="B36" s="40"/>
      <c r="C36" s="40"/>
      <c r="D36" s="40"/>
      <c r="E36" s="40"/>
      <c r="F36" s="20" t="s">
        <v>167</v>
      </c>
      <c r="G36" s="2" t="s">
        <v>168</v>
      </c>
      <c r="H36" s="20" t="s">
        <v>169</v>
      </c>
      <c r="I36" s="20" t="s">
        <v>170</v>
      </c>
      <c r="J36" s="3" t="s">
        <v>171</v>
      </c>
      <c r="K36" s="4">
        <v>2</v>
      </c>
      <c r="L36" s="5">
        <v>1</v>
      </c>
      <c r="M36" s="20">
        <f t="shared" si="21"/>
        <v>2</v>
      </c>
      <c r="N36" s="20" t="str">
        <f t="shared" si="22"/>
        <v>(B)</v>
      </c>
      <c r="O36" s="20">
        <v>25</v>
      </c>
      <c r="P36" s="20">
        <f t="shared" si="20"/>
        <v>50</v>
      </c>
      <c r="Q36" s="20" t="str">
        <f t="shared" si="18"/>
        <v>III</v>
      </c>
      <c r="R36" s="6" t="str">
        <f t="shared" si="19"/>
        <v>Moderado</v>
      </c>
      <c r="S36" s="37"/>
      <c r="T36" s="3" t="s">
        <v>56</v>
      </c>
      <c r="U36" s="3" t="s">
        <v>56</v>
      </c>
      <c r="V36" s="3" t="s">
        <v>172</v>
      </c>
      <c r="W36" s="3" t="s">
        <v>173</v>
      </c>
      <c r="X36" s="3" t="s">
        <v>56</v>
      </c>
    </row>
    <row r="37" spans="1:24" ht="31.5" x14ac:dyDescent="0.25">
      <c r="A37" s="39"/>
      <c r="B37" s="40"/>
      <c r="C37" s="40"/>
      <c r="D37" s="40"/>
      <c r="E37" s="40"/>
      <c r="F37" s="20" t="s">
        <v>27</v>
      </c>
      <c r="G37" s="2" t="s">
        <v>42</v>
      </c>
      <c r="H37" s="20" t="s">
        <v>43</v>
      </c>
      <c r="I37" s="20" t="s">
        <v>46</v>
      </c>
      <c r="J37" s="3" t="s">
        <v>47</v>
      </c>
      <c r="K37" s="4">
        <v>2</v>
      </c>
      <c r="L37" s="5">
        <v>1</v>
      </c>
      <c r="M37" s="20">
        <f t="shared" si="21"/>
        <v>2</v>
      </c>
      <c r="N37" s="20" t="str">
        <f t="shared" si="22"/>
        <v>(B)</v>
      </c>
      <c r="O37" s="20">
        <v>10</v>
      </c>
      <c r="P37" s="20">
        <f t="shared" si="20"/>
        <v>20</v>
      </c>
      <c r="Q37" s="20" t="str">
        <f t="shared" si="18"/>
        <v>IV</v>
      </c>
      <c r="R37" s="6" t="str">
        <f t="shared" si="19"/>
        <v>Aceptable</v>
      </c>
      <c r="S37" s="38"/>
      <c r="T37" s="3" t="s">
        <v>56</v>
      </c>
      <c r="U37" s="3" t="s">
        <v>56</v>
      </c>
      <c r="V37" s="3" t="s">
        <v>56</v>
      </c>
      <c r="W37" s="3" t="s">
        <v>87</v>
      </c>
      <c r="X37" s="3" t="s">
        <v>56</v>
      </c>
    </row>
    <row r="38" spans="1:24" ht="31.5" x14ac:dyDescent="0.25">
      <c r="A38" s="39" t="s">
        <v>89</v>
      </c>
      <c r="B38" s="40" t="s">
        <v>90</v>
      </c>
      <c r="C38" s="40"/>
      <c r="D38" s="40"/>
      <c r="E38" s="40"/>
      <c r="F38" s="20" t="s">
        <v>27</v>
      </c>
      <c r="G38" s="2" t="s">
        <v>33</v>
      </c>
      <c r="H38" s="20" t="s">
        <v>35</v>
      </c>
      <c r="I38" s="20" t="s">
        <v>28</v>
      </c>
      <c r="J38" s="3" t="s">
        <v>44</v>
      </c>
      <c r="K38" s="4">
        <v>2</v>
      </c>
      <c r="L38" s="5">
        <v>1</v>
      </c>
      <c r="M38" s="20">
        <f t="shared" si="21"/>
        <v>2</v>
      </c>
      <c r="N38" s="20" t="str">
        <f>IF(M38&lt;2,"O",IF(M38&lt;=4,"(B)",IF(M38&lt;=8,"(M)",IF(M38&lt;=20,"(A)","(MA)"))))</f>
        <v>(B)</v>
      </c>
      <c r="O38" s="20">
        <v>10</v>
      </c>
      <c r="P38" s="20">
        <f t="shared" si="20"/>
        <v>20</v>
      </c>
      <c r="Q38" s="20" t="str">
        <f>IF(P38&lt;20,"O",IF(P38&lt;=20,"IV",IF(P38&lt;=120,"III",IF(P38&lt;=500,"II","I"))))</f>
        <v>IV</v>
      </c>
      <c r="R38" s="6" t="str">
        <f>IF(Q38="I","Crítico",IF(Q38="II","Importante",IF(Q38="III","Moderado",IF(Q38="IV","Aceptable"))))</f>
        <v>Aceptable</v>
      </c>
      <c r="S38" s="36">
        <v>4</v>
      </c>
      <c r="T38" s="3" t="s">
        <v>56</v>
      </c>
      <c r="U38" s="3" t="s">
        <v>56</v>
      </c>
      <c r="V38" s="3" t="s">
        <v>56</v>
      </c>
      <c r="W38" s="3" t="s">
        <v>57</v>
      </c>
      <c r="X38" s="3" t="s">
        <v>56</v>
      </c>
    </row>
    <row r="39" spans="1:24" ht="47.25" x14ac:dyDescent="0.25">
      <c r="A39" s="39"/>
      <c r="B39" s="40"/>
      <c r="C39" s="40"/>
      <c r="D39" s="40"/>
      <c r="E39" s="40"/>
      <c r="F39" s="20" t="s">
        <v>27</v>
      </c>
      <c r="G39" s="2" t="s">
        <v>59</v>
      </c>
      <c r="H39" s="20" t="s">
        <v>61</v>
      </c>
      <c r="I39" s="20" t="s">
        <v>60</v>
      </c>
      <c r="J39" s="3" t="s">
        <v>62</v>
      </c>
      <c r="K39" s="4">
        <v>2</v>
      </c>
      <c r="L39" s="5">
        <v>2</v>
      </c>
      <c r="M39" s="20">
        <f t="shared" si="21"/>
        <v>4</v>
      </c>
      <c r="N39" s="20" t="str">
        <f>IF(M39&lt;2,"O",IF(M39&lt;=4,"(B)",IF(M39&lt;=8,"(M)",IF(M39&lt;=20,"(A)","(MA)"))))</f>
        <v>(B)</v>
      </c>
      <c r="O39" s="20">
        <v>10</v>
      </c>
      <c r="P39" s="20">
        <f t="shared" si="20"/>
        <v>40</v>
      </c>
      <c r="Q39" s="20" t="str">
        <f>IF(P39&lt;20,"O",IF(P39&lt;=20,"IV",IF(P39&lt;=120,"III",IF(P39&lt;=500,"II","I"))))</f>
        <v>III</v>
      </c>
      <c r="R39" s="6" t="str">
        <f>IF(Q39="I","Crítico",IF(Q39="II","Importante",IF(Q39="III","Moderado",IF(Q39="IV","Aceptable"))))</f>
        <v>Moderado</v>
      </c>
      <c r="S39" s="37"/>
      <c r="T39" s="3" t="s">
        <v>56</v>
      </c>
      <c r="U39" s="3" t="s">
        <v>56</v>
      </c>
      <c r="V39" s="3" t="s">
        <v>63</v>
      </c>
      <c r="W39" s="3" t="s">
        <v>64</v>
      </c>
      <c r="X39" s="3" t="s">
        <v>56</v>
      </c>
    </row>
    <row r="40" spans="1:24" ht="47.25" x14ac:dyDescent="0.25">
      <c r="A40" s="39"/>
      <c r="B40" s="40"/>
      <c r="C40" s="40"/>
      <c r="D40" s="40"/>
      <c r="E40" s="40"/>
      <c r="F40" s="20" t="s">
        <v>27</v>
      </c>
      <c r="G40" s="2" t="s">
        <v>36</v>
      </c>
      <c r="H40" s="20" t="s">
        <v>69</v>
      </c>
      <c r="I40" s="20" t="s">
        <v>70</v>
      </c>
      <c r="J40" s="3" t="s">
        <v>188</v>
      </c>
      <c r="K40" s="4">
        <v>2</v>
      </c>
      <c r="L40" s="5">
        <v>4</v>
      </c>
      <c r="M40" s="20">
        <f t="shared" si="21"/>
        <v>8</v>
      </c>
      <c r="N40" s="20" t="str">
        <f t="shared" ref="N40:N45" si="23">IF(M40&lt;2,"O",IF(M40&lt;=4,"(B)",IF(M40&lt;=8,"(M)",IF(M40&lt;=20,"(A)","(MA)"))))</f>
        <v>(M)</v>
      </c>
      <c r="O40" s="20">
        <v>10</v>
      </c>
      <c r="P40" s="20">
        <f>+M40*O40</f>
        <v>80</v>
      </c>
      <c r="Q40" s="20" t="str">
        <f t="shared" ref="Q40:Q51" si="24">IF(P40&lt;20,"O",IF(P40&lt;=20,"IV",IF(P40&lt;=120,"III",IF(P40&lt;=500,"II","I"))))</f>
        <v>III</v>
      </c>
      <c r="R40" s="6" t="str">
        <f t="shared" ref="R40:R51" si="25">IF(Q40="I","Crítico",IF(Q40="II","Importante",IF(Q40="III","Moderado",IF(Q40="IV","Aceptable"))))</f>
        <v>Moderado</v>
      </c>
      <c r="S40" s="37"/>
      <c r="T40" s="3" t="s">
        <v>56</v>
      </c>
      <c r="U40" s="3" t="s">
        <v>56</v>
      </c>
      <c r="V40" s="3" t="s">
        <v>56</v>
      </c>
      <c r="W40" s="3" t="s">
        <v>190</v>
      </c>
      <c r="X40" s="3" t="s">
        <v>56</v>
      </c>
    </row>
    <row r="41" spans="1:24" ht="126" x14ac:dyDescent="0.25">
      <c r="A41" s="39"/>
      <c r="B41" s="40"/>
      <c r="C41" s="40"/>
      <c r="D41" s="40"/>
      <c r="E41" s="40"/>
      <c r="F41" s="20" t="s">
        <v>27</v>
      </c>
      <c r="G41" s="2" t="s">
        <v>71</v>
      </c>
      <c r="H41" s="20" t="s">
        <v>72</v>
      </c>
      <c r="I41" s="20" t="s">
        <v>73</v>
      </c>
      <c r="J41" s="3" t="s">
        <v>49</v>
      </c>
      <c r="K41" s="4">
        <v>2</v>
      </c>
      <c r="L41" s="20">
        <v>4</v>
      </c>
      <c r="M41" s="20">
        <f t="shared" si="21"/>
        <v>8</v>
      </c>
      <c r="N41" s="20" t="str">
        <f t="shared" si="23"/>
        <v>(M)</v>
      </c>
      <c r="O41" s="20">
        <v>10</v>
      </c>
      <c r="P41" s="20">
        <f t="shared" ref="P41:P53" si="26">+M41*O41</f>
        <v>80</v>
      </c>
      <c r="Q41" s="20" t="str">
        <f t="shared" si="24"/>
        <v>III</v>
      </c>
      <c r="R41" s="6" t="str">
        <f t="shared" si="25"/>
        <v>Moderado</v>
      </c>
      <c r="S41" s="37"/>
      <c r="T41" s="3" t="s">
        <v>56</v>
      </c>
      <c r="U41" s="3" t="s">
        <v>56</v>
      </c>
      <c r="V41" s="3" t="s">
        <v>74</v>
      </c>
      <c r="W41" s="9" t="s">
        <v>199</v>
      </c>
      <c r="X41" s="9" t="s">
        <v>200</v>
      </c>
    </row>
    <row r="42" spans="1:24" s="21" customFormat="1" ht="114.75" customHeight="1" x14ac:dyDescent="0.25">
      <c r="A42" s="39"/>
      <c r="B42" s="40"/>
      <c r="C42" s="40"/>
      <c r="D42" s="40"/>
      <c r="E42" s="40"/>
      <c r="F42" s="20" t="s">
        <v>27</v>
      </c>
      <c r="G42" s="2" t="s">
        <v>184</v>
      </c>
      <c r="H42" s="20" t="s">
        <v>185</v>
      </c>
      <c r="I42" s="20" t="s">
        <v>186</v>
      </c>
      <c r="J42" s="3" t="s">
        <v>188</v>
      </c>
      <c r="K42" s="4">
        <v>2</v>
      </c>
      <c r="L42" s="5">
        <v>4</v>
      </c>
      <c r="M42" s="20">
        <f t="shared" si="21"/>
        <v>8</v>
      </c>
      <c r="N42" s="20" t="str">
        <f t="shared" si="23"/>
        <v>(M)</v>
      </c>
      <c r="O42" s="20">
        <v>10</v>
      </c>
      <c r="P42" s="20">
        <f>+M42*O42</f>
        <v>80</v>
      </c>
      <c r="Q42" s="20" t="str">
        <f t="shared" si="24"/>
        <v>III</v>
      </c>
      <c r="R42" s="6" t="str">
        <f t="shared" si="25"/>
        <v>Moderado</v>
      </c>
      <c r="S42" s="37"/>
      <c r="T42" s="3" t="s">
        <v>56</v>
      </c>
      <c r="U42" s="3" t="s">
        <v>56</v>
      </c>
      <c r="V42" s="3" t="s">
        <v>56</v>
      </c>
      <c r="W42" s="3" t="s">
        <v>187</v>
      </c>
      <c r="X42" s="3" t="s">
        <v>56</v>
      </c>
    </row>
    <row r="43" spans="1:24" ht="78.75" x14ac:dyDescent="0.25">
      <c r="A43" s="39"/>
      <c r="B43" s="40"/>
      <c r="C43" s="40"/>
      <c r="D43" s="40"/>
      <c r="E43" s="40"/>
      <c r="F43" s="20" t="s">
        <v>27</v>
      </c>
      <c r="G43" s="2" t="s">
        <v>34</v>
      </c>
      <c r="H43" s="20" t="s">
        <v>75</v>
      </c>
      <c r="I43" s="20" t="s">
        <v>76</v>
      </c>
      <c r="J43" s="3" t="s">
        <v>48</v>
      </c>
      <c r="K43" s="4">
        <v>2</v>
      </c>
      <c r="L43" s="5">
        <v>4</v>
      </c>
      <c r="M43" s="20">
        <f t="shared" si="21"/>
        <v>8</v>
      </c>
      <c r="N43" s="20" t="str">
        <f t="shared" si="23"/>
        <v>(M)</v>
      </c>
      <c r="O43" s="20">
        <v>25</v>
      </c>
      <c r="P43" s="20">
        <f t="shared" si="26"/>
        <v>200</v>
      </c>
      <c r="Q43" s="20" t="str">
        <f t="shared" si="24"/>
        <v>II</v>
      </c>
      <c r="R43" s="6" t="str">
        <f t="shared" si="25"/>
        <v>Importante</v>
      </c>
      <c r="S43" s="37"/>
      <c r="T43" s="3" t="s">
        <v>56</v>
      </c>
      <c r="U43" s="3" t="s">
        <v>56</v>
      </c>
      <c r="V43" s="3" t="s">
        <v>77</v>
      </c>
      <c r="W43" s="9" t="s">
        <v>197</v>
      </c>
      <c r="X43" s="3" t="s">
        <v>56</v>
      </c>
    </row>
    <row r="44" spans="1:24" ht="78.75" x14ac:dyDescent="0.25">
      <c r="A44" s="39"/>
      <c r="B44" s="40"/>
      <c r="C44" s="40"/>
      <c r="D44" s="40"/>
      <c r="E44" s="40"/>
      <c r="F44" s="20" t="s">
        <v>27</v>
      </c>
      <c r="G44" s="2" t="s">
        <v>37</v>
      </c>
      <c r="H44" s="20" t="s">
        <v>29</v>
      </c>
      <c r="I44" s="20" t="s">
        <v>41</v>
      </c>
      <c r="J44" s="3" t="s">
        <v>55</v>
      </c>
      <c r="K44" s="4">
        <v>2</v>
      </c>
      <c r="L44" s="5">
        <v>3</v>
      </c>
      <c r="M44" s="20">
        <f t="shared" si="21"/>
        <v>6</v>
      </c>
      <c r="N44" s="20" t="str">
        <f t="shared" si="23"/>
        <v>(M)</v>
      </c>
      <c r="O44" s="20">
        <v>10</v>
      </c>
      <c r="P44" s="20">
        <f t="shared" si="26"/>
        <v>60</v>
      </c>
      <c r="Q44" s="20" t="str">
        <f t="shared" si="24"/>
        <v>III</v>
      </c>
      <c r="R44" s="6" t="str">
        <f t="shared" si="25"/>
        <v>Moderado</v>
      </c>
      <c r="S44" s="37"/>
      <c r="T44" s="9" t="s">
        <v>56</v>
      </c>
      <c r="U44" s="9" t="s">
        <v>56</v>
      </c>
      <c r="V44" s="3" t="s">
        <v>58</v>
      </c>
      <c r="W44" s="23" t="s">
        <v>56</v>
      </c>
      <c r="X44" s="3" t="s">
        <v>56</v>
      </c>
    </row>
    <row r="45" spans="1:24" ht="63" x14ac:dyDescent="0.25">
      <c r="A45" s="39"/>
      <c r="B45" s="40"/>
      <c r="C45" s="40"/>
      <c r="D45" s="40"/>
      <c r="E45" s="40"/>
      <c r="F45" s="20" t="s">
        <v>27</v>
      </c>
      <c r="G45" s="2" t="s">
        <v>37</v>
      </c>
      <c r="H45" s="20" t="s">
        <v>38</v>
      </c>
      <c r="I45" s="20" t="s">
        <v>30</v>
      </c>
      <c r="J45" s="3" t="s">
        <v>55</v>
      </c>
      <c r="K45" s="4">
        <v>2</v>
      </c>
      <c r="L45" s="5">
        <v>3</v>
      </c>
      <c r="M45" s="20">
        <f t="shared" si="21"/>
        <v>6</v>
      </c>
      <c r="N45" s="20" t="str">
        <f t="shared" si="23"/>
        <v>(M)</v>
      </c>
      <c r="O45" s="20">
        <v>10</v>
      </c>
      <c r="P45" s="20">
        <f t="shared" si="26"/>
        <v>60</v>
      </c>
      <c r="Q45" s="20" t="str">
        <f t="shared" si="24"/>
        <v>III</v>
      </c>
      <c r="R45" s="6" t="str">
        <f t="shared" si="25"/>
        <v>Moderado</v>
      </c>
      <c r="S45" s="37"/>
      <c r="T45" s="3" t="s">
        <v>56</v>
      </c>
      <c r="U45" s="3" t="s">
        <v>56</v>
      </c>
      <c r="V45" s="3" t="s">
        <v>56</v>
      </c>
      <c r="W45" s="3" t="s">
        <v>82</v>
      </c>
      <c r="X45" s="3" t="s">
        <v>56</v>
      </c>
    </row>
    <row r="46" spans="1:24" ht="47.25" x14ac:dyDescent="0.25">
      <c r="A46" s="39"/>
      <c r="B46" s="40"/>
      <c r="C46" s="40"/>
      <c r="D46" s="40"/>
      <c r="E46" s="40"/>
      <c r="F46" s="20" t="s">
        <v>27</v>
      </c>
      <c r="G46" s="2" t="s">
        <v>39</v>
      </c>
      <c r="H46" s="20" t="s">
        <v>80</v>
      </c>
      <c r="I46" s="20" t="s">
        <v>79</v>
      </c>
      <c r="J46" s="3" t="s">
        <v>78</v>
      </c>
      <c r="K46" s="4">
        <v>2</v>
      </c>
      <c r="L46" s="5">
        <v>1</v>
      </c>
      <c r="M46" s="20">
        <f>+K46*L46</f>
        <v>2</v>
      </c>
      <c r="N46" s="20" t="str">
        <f>IF(M46&lt;2,"O",IF(M46&lt;=4,"(B)",IF(M46&lt;=8,"(M)",IF(M46&lt;=20,"(A)","(MA)"))))</f>
        <v>(B)</v>
      </c>
      <c r="O46" s="20">
        <v>10</v>
      </c>
      <c r="P46" s="20">
        <f t="shared" si="26"/>
        <v>20</v>
      </c>
      <c r="Q46" s="20" t="str">
        <f t="shared" si="24"/>
        <v>IV</v>
      </c>
      <c r="R46" s="6" t="str">
        <f t="shared" si="25"/>
        <v>Aceptable</v>
      </c>
      <c r="S46" s="37"/>
      <c r="T46" s="3" t="s">
        <v>56</v>
      </c>
      <c r="U46" s="3" t="s">
        <v>56</v>
      </c>
      <c r="V46" s="3" t="s">
        <v>81</v>
      </c>
      <c r="W46" s="3" t="s">
        <v>193</v>
      </c>
      <c r="X46" s="3" t="s">
        <v>56</v>
      </c>
    </row>
    <row r="47" spans="1:24" ht="31.5" x14ac:dyDescent="0.25">
      <c r="A47" s="39"/>
      <c r="B47" s="40"/>
      <c r="C47" s="40"/>
      <c r="D47" s="40"/>
      <c r="E47" s="40"/>
      <c r="F47" s="20" t="s">
        <v>27</v>
      </c>
      <c r="G47" s="2" t="s">
        <v>66</v>
      </c>
      <c r="H47" s="20" t="s">
        <v>65</v>
      </c>
      <c r="I47" s="20" t="s">
        <v>67</v>
      </c>
      <c r="J47" s="3" t="s">
        <v>68</v>
      </c>
      <c r="K47" s="4">
        <v>2</v>
      </c>
      <c r="L47" s="5">
        <v>1</v>
      </c>
      <c r="M47" s="20">
        <f>+K47*L47</f>
        <v>2</v>
      </c>
      <c r="N47" s="20" t="str">
        <f>IF(M47&lt;2,"O",IF(M47&lt;=4,"(B)",IF(M47&lt;=8,"(M)",IF(M47&lt;=20,"(A)","(MA)"))))</f>
        <v>(B)</v>
      </c>
      <c r="O47" s="20">
        <v>10</v>
      </c>
      <c r="P47" s="20">
        <f t="shared" si="26"/>
        <v>20</v>
      </c>
      <c r="Q47" s="20" t="str">
        <f t="shared" si="24"/>
        <v>IV</v>
      </c>
      <c r="R47" s="6" t="str">
        <f t="shared" si="25"/>
        <v>Aceptable</v>
      </c>
      <c r="S47" s="37"/>
      <c r="T47" s="3" t="s">
        <v>56</v>
      </c>
      <c r="U47" s="3" t="s">
        <v>56</v>
      </c>
      <c r="V47" s="3" t="s">
        <v>56</v>
      </c>
      <c r="W47" s="3" t="s">
        <v>194</v>
      </c>
      <c r="X47" s="3" t="s">
        <v>56</v>
      </c>
    </row>
    <row r="48" spans="1:24" s="17" customFormat="1" ht="133.5" customHeight="1" x14ac:dyDescent="0.25">
      <c r="A48" s="39"/>
      <c r="B48" s="40"/>
      <c r="C48" s="40"/>
      <c r="D48" s="40"/>
      <c r="E48" s="40"/>
      <c r="F48" s="20" t="s">
        <v>27</v>
      </c>
      <c r="G48" s="2" t="s">
        <v>163</v>
      </c>
      <c r="H48" s="20" t="s">
        <v>164</v>
      </c>
      <c r="I48" s="20" t="s">
        <v>165</v>
      </c>
      <c r="J48" s="35" t="s">
        <v>166</v>
      </c>
      <c r="K48" s="4">
        <v>6</v>
      </c>
      <c r="L48" s="5">
        <v>3</v>
      </c>
      <c r="M48" s="20">
        <f>+K48*L48</f>
        <v>18</v>
      </c>
      <c r="N48" s="20" t="str">
        <f>IF(M48&lt;2,"O",IF(M48&lt;=4,"(B)",IF(M48&lt;=8,"(M)",IF(M48&lt;=20,"(A)","(MA)"))))</f>
        <v>(A)</v>
      </c>
      <c r="O48" s="20">
        <v>25</v>
      </c>
      <c r="P48" s="20">
        <f t="shared" si="26"/>
        <v>450</v>
      </c>
      <c r="Q48" s="20" t="str">
        <f t="shared" si="24"/>
        <v>II</v>
      </c>
      <c r="R48" s="6" t="str">
        <f t="shared" si="25"/>
        <v>Importante</v>
      </c>
      <c r="S48" s="37"/>
      <c r="T48" s="3" t="s">
        <v>56</v>
      </c>
      <c r="U48" s="3" t="s">
        <v>56</v>
      </c>
      <c r="V48" s="3" t="s">
        <v>56</v>
      </c>
      <c r="W48" s="3" t="s">
        <v>195</v>
      </c>
      <c r="X48" s="3" t="s">
        <v>196</v>
      </c>
    </row>
    <row r="49" spans="1:24" ht="63" x14ac:dyDescent="0.25">
      <c r="A49" s="39"/>
      <c r="B49" s="40"/>
      <c r="C49" s="40"/>
      <c r="D49" s="40"/>
      <c r="E49" s="40"/>
      <c r="F49" s="20" t="s">
        <v>27</v>
      </c>
      <c r="G49" s="2" t="s">
        <v>40</v>
      </c>
      <c r="H49" s="20" t="s">
        <v>83</v>
      </c>
      <c r="I49" s="20" t="s">
        <v>45</v>
      </c>
      <c r="J49" s="3" t="s">
        <v>84</v>
      </c>
      <c r="K49" s="4">
        <v>2</v>
      </c>
      <c r="L49" s="5">
        <v>4</v>
      </c>
      <c r="M49" s="20">
        <f t="shared" ref="M49:M59" si="27">+K49*L49</f>
        <v>8</v>
      </c>
      <c r="N49" s="20" t="str">
        <f t="shared" ref="N49:N51" si="28">IF(M49&lt;2,"O",IF(M49&lt;=4,"(B)",IF(M49&lt;=8,"(M)",IF(M49&lt;=20,"(A)","(MA)"))))</f>
        <v>(M)</v>
      </c>
      <c r="O49" s="20">
        <v>10</v>
      </c>
      <c r="P49" s="20">
        <f t="shared" si="26"/>
        <v>80</v>
      </c>
      <c r="Q49" s="20" t="str">
        <f t="shared" si="24"/>
        <v>III</v>
      </c>
      <c r="R49" s="6" t="str">
        <f t="shared" si="25"/>
        <v>Moderado</v>
      </c>
      <c r="S49" s="37"/>
      <c r="T49" s="3" t="s">
        <v>56</v>
      </c>
      <c r="U49" s="3" t="s">
        <v>56</v>
      </c>
      <c r="V49" s="3" t="s">
        <v>85</v>
      </c>
      <c r="W49" s="3" t="s">
        <v>86</v>
      </c>
      <c r="X49" s="3" t="s">
        <v>56</v>
      </c>
    </row>
    <row r="50" spans="1:24" s="17" customFormat="1" ht="69.75" customHeight="1" x14ac:dyDescent="0.25">
      <c r="A50" s="39"/>
      <c r="B50" s="40"/>
      <c r="C50" s="40"/>
      <c r="D50" s="40"/>
      <c r="E50" s="40"/>
      <c r="F50" s="20" t="s">
        <v>167</v>
      </c>
      <c r="G50" s="2" t="s">
        <v>168</v>
      </c>
      <c r="H50" s="20" t="s">
        <v>169</v>
      </c>
      <c r="I50" s="20" t="s">
        <v>170</v>
      </c>
      <c r="J50" s="3" t="s">
        <v>171</v>
      </c>
      <c r="K50" s="4">
        <v>2</v>
      </c>
      <c r="L50" s="5">
        <v>1</v>
      </c>
      <c r="M50" s="20">
        <f t="shared" si="27"/>
        <v>2</v>
      </c>
      <c r="N50" s="20" t="str">
        <f t="shared" si="28"/>
        <v>(B)</v>
      </c>
      <c r="O50" s="20">
        <v>25</v>
      </c>
      <c r="P50" s="20">
        <f t="shared" si="26"/>
        <v>50</v>
      </c>
      <c r="Q50" s="20" t="str">
        <f t="shared" si="24"/>
        <v>III</v>
      </c>
      <c r="R50" s="6" t="str">
        <f t="shared" si="25"/>
        <v>Moderado</v>
      </c>
      <c r="S50" s="37"/>
      <c r="T50" s="3" t="s">
        <v>56</v>
      </c>
      <c r="U50" s="3" t="s">
        <v>56</v>
      </c>
      <c r="V50" s="3" t="s">
        <v>172</v>
      </c>
      <c r="W50" s="3" t="s">
        <v>173</v>
      </c>
      <c r="X50" s="3" t="s">
        <v>56</v>
      </c>
    </row>
    <row r="51" spans="1:24" ht="31.5" x14ac:dyDescent="0.25">
      <c r="A51" s="39"/>
      <c r="B51" s="40"/>
      <c r="C51" s="40"/>
      <c r="D51" s="40"/>
      <c r="E51" s="40"/>
      <c r="F51" s="20" t="s">
        <v>27</v>
      </c>
      <c r="G51" s="2" t="s">
        <v>42</v>
      </c>
      <c r="H51" s="20" t="s">
        <v>43</v>
      </c>
      <c r="I51" s="20" t="s">
        <v>46</v>
      </c>
      <c r="J51" s="3" t="s">
        <v>47</v>
      </c>
      <c r="K51" s="4">
        <v>2</v>
      </c>
      <c r="L51" s="5">
        <v>1</v>
      </c>
      <c r="M51" s="20">
        <f t="shared" si="27"/>
        <v>2</v>
      </c>
      <c r="N51" s="20" t="str">
        <f t="shared" si="28"/>
        <v>(B)</v>
      </c>
      <c r="O51" s="20">
        <v>10</v>
      </c>
      <c r="P51" s="20">
        <f t="shared" si="26"/>
        <v>20</v>
      </c>
      <c r="Q51" s="20" t="str">
        <f t="shared" si="24"/>
        <v>IV</v>
      </c>
      <c r="R51" s="6" t="str">
        <f t="shared" si="25"/>
        <v>Aceptable</v>
      </c>
      <c r="S51" s="38"/>
      <c r="T51" s="3" t="s">
        <v>56</v>
      </c>
      <c r="U51" s="3" t="s">
        <v>56</v>
      </c>
      <c r="V51" s="3" t="s">
        <v>56</v>
      </c>
      <c r="W51" s="3" t="s">
        <v>87</v>
      </c>
      <c r="X51" s="3" t="s">
        <v>56</v>
      </c>
    </row>
    <row r="52" spans="1:24" ht="31.5" x14ac:dyDescent="0.25">
      <c r="A52" s="39" t="s">
        <v>208</v>
      </c>
      <c r="B52" s="40" t="s">
        <v>93</v>
      </c>
      <c r="C52" s="40"/>
      <c r="D52" s="40"/>
      <c r="E52" s="40"/>
      <c r="F52" s="20" t="s">
        <v>27</v>
      </c>
      <c r="G52" s="2" t="s">
        <v>33</v>
      </c>
      <c r="H52" s="20" t="s">
        <v>35</v>
      </c>
      <c r="I52" s="20" t="s">
        <v>28</v>
      </c>
      <c r="J52" s="3" t="s">
        <v>44</v>
      </c>
      <c r="K52" s="4">
        <v>2</v>
      </c>
      <c r="L52" s="5">
        <v>1</v>
      </c>
      <c r="M52" s="20">
        <f t="shared" si="27"/>
        <v>2</v>
      </c>
      <c r="N52" s="20" t="str">
        <f>IF(M52&lt;2,"O",IF(M52&lt;=4,"(B)",IF(M52&lt;=8,"(M)",IF(M52&lt;=20,"(A)","(MA)"))))</f>
        <v>(B)</v>
      </c>
      <c r="O52" s="20">
        <v>10</v>
      </c>
      <c r="P52" s="20">
        <f t="shared" si="26"/>
        <v>20</v>
      </c>
      <c r="Q52" s="20" t="str">
        <f>IF(P52&lt;20,"O",IF(P52&lt;=20,"IV",IF(P52&lt;=120,"III",IF(P52&lt;=500,"II","I"))))</f>
        <v>IV</v>
      </c>
      <c r="R52" s="6" t="str">
        <f>IF(Q52="I","Crítico",IF(Q52="II","Importante",IF(Q52="III","Moderado",IF(Q52="IV","Aceptable"))))</f>
        <v>Aceptable</v>
      </c>
      <c r="S52" s="36">
        <v>5</v>
      </c>
      <c r="T52" s="3" t="s">
        <v>56</v>
      </c>
      <c r="U52" s="3" t="s">
        <v>56</v>
      </c>
      <c r="V52" s="3" t="s">
        <v>56</v>
      </c>
      <c r="W52" s="3" t="s">
        <v>57</v>
      </c>
      <c r="X52" s="3" t="s">
        <v>56</v>
      </c>
    </row>
    <row r="53" spans="1:24" ht="47.25" x14ac:dyDescent="0.25">
      <c r="A53" s="39"/>
      <c r="B53" s="40"/>
      <c r="C53" s="40"/>
      <c r="D53" s="40"/>
      <c r="E53" s="40"/>
      <c r="F53" s="20" t="s">
        <v>27</v>
      </c>
      <c r="G53" s="2" t="s">
        <v>59</v>
      </c>
      <c r="H53" s="20" t="s">
        <v>61</v>
      </c>
      <c r="I53" s="20" t="s">
        <v>60</v>
      </c>
      <c r="J53" s="3" t="s">
        <v>62</v>
      </c>
      <c r="K53" s="4">
        <v>2</v>
      </c>
      <c r="L53" s="5">
        <v>2</v>
      </c>
      <c r="M53" s="20">
        <f t="shared" si="27"/>
        <v>4</v>
      </c>
      <c r="N53" s="20" t="str">
        <f>IF(M53&lt;2,"O",IF(M53&lt;=4,"(B)",IF(M53&lt;=8,"(M)",IF(M53&lt;=20,"(A)","(MA)"))))</f>
        <v>(B)</v>
      </c>
      <c r="O53" s="20">
        <v>10</v>
      </c>
      <c r="P53" s="20">
        <f t="shared" si="26"/>
        <v>40</v>
      </c>
      <c r="Q53" s="20" t="str">
        <f>IF(P53&lt;20,"O",IF(P53&lt;=20,"IV",IF(P53&lt;=120,"III",IF(P53&lt;=500,"II","I"))))</f>
        <v>III</v>
      </c>
      <c r="R53" s="6" t="str">
        <f>IF(Q53="I","Crítico",IF(Q53="II","Importante",IF(Q53="III","Moderado",IF(Q53="IV","Aceptable"))))</f>
        <v>Moderado</v>
      </c>
      <c r="S53" s="37"/>
      <c r="T53" s="3" t="s">
        <v>56</v>
      </c>
      <c r="U53" s="3" t="s">
        <v>56</v>
      </c>
      <c r="V53" s="3" t="s">
        <v>63</v>
      </c>
      <c r="W53" s="3" t="s">
        <v>64</v>
      </c>
      <c r="X53" s="3" t="s">
        <v>56</v>
      </c>
    </row>
    <row r="54" spans="1:24" ht="47.25" x14ac:dyDescent="0.25">
      <c r="A54" s="39"/>
      <c r="B54" s="40"/>
      <c r="C54" s="40"/>
      <c r="D54" s="40"/>
      <c r="E54" s="40"/>
      <c r="F54" s="20" t="s">
        <v>27</v>
      </c>
      <c r="G54" s="2" t="s">
        <v>36</v>
      </c>
      <c r="H54" s="20" t="s">
        <v>69</v>
      </c>
      <c r="I54" s="20" t="s">
        <v>70</v>
      </c>
      <c r="J54" s="3" t="s">
        <v>188</v>
      </c>
      <c r="K54" s="4">
        <v>2</v>
      </c>
      <c r="L54" s="5">
        <v>4</v>
      </c>
      <c r="M54" s="20">
        <f t="shared" si="27"/>
        <v>8</v>
      </c>
      <c r="N54" s="20" t="str">
        <f t="shared" ref="N54:N59" si="29">IF(M54&lt;2,"O",IF(M54&lt;=4,"(B)",IF(M54&lt;=8,"(M)",IF(M54&lt;=20,"(A)","(MA)"))))</f>
        <v>(M)</v>
      </c>
      <c r="O54" s="20">
        <v>10</v>
      </c>
      <c r="P54" s="20">
        <f>+M54*O54</f>
        <v>80</v>
      </c>
      <c r="Q54" s="20" t="str">
        <f t="shared" ref="Q54:Q65" si="30">IF(P54&lt;20,"O",IF(P54&lt;=20,"IV",IF(P54&lt;=120,"III",IF(P54&lt;=500,"II","I"))))</f>
        <v>III</v>
      </c>
      <c r="R54" s="6" t="str">
        <f t="shared" ref="R54:R65" si="31">IF(Q54="I","Crítico",IF(Q54="II","Importante",IF(Q54="III","Moderado",IF(Q54="IV","Aceptable"))))</f>
        <v>Moderado</v>
      </c>
      <c r="S54" s="37"/>
      <c r="T54" s="3" t="s">
        <v>56</v>
      </c>
      <c r="U54" s="3" t="s">
        <v>56</v>
      </c>
      <c r="V54" s="3" t="s">
        <v>56</v>
      </c>
      <c r="W54" s="3" t="s">
        <v>190</v>
      </c>
      <c r="X54" s="3" t="s">
        <v>56</v>
      </c>
    </row>
    <row r="55" spans="1:24" s="21" customFormat="1" ht="114.75" customHeight="1" x14ac:dyDescent="0.25">
      <c r="A55" s="39"/>
      <c r="B55" s="40"/>
      <c r="C55" s="40"/>
      <c r="D55" s="40"/>
      <c r="E55" s="40"/>
      <c r="F55" s="20" t="s">
        <v>27</v>
      </c>
      <c r="G55" s="2" t="s">
        <v>184</v>
      </c>
      <c r="H55" s="20" t="s">
        <v>185</v>
      </c>
      <c r="I55" s="20" t="s">
        <v>186</v>
      </c>
      <c r="J55" s="3" t="s">
        <v>188</v>
      </c>
      <c r="K55" s="4">
        <v>2</v>
      </c>
      <c r="L55" s="5">
        <v>4</v>
      </c>
      <c r="M55" s="20">
        <f t="shared" si="27"/>
        <v>8</v>
      </c>
      <c r="N55" s="20" t="str">
        <f t="shared" si="29"/>
        <v>(M)</v>
      </c>
      <c r="O55" s="20">
        <v>10</v>
      </c>
      <c r="P55" s="20">
        <f>+M55*O55</f>
        <v>80</v>
      </c>
      <c r="Q55" s="20" t="str">
        <f t="shared" si="30"/>
        <v>III</v>
      </c>
      <c r="R55" s="6" t="str">
        <f t="shared" si="31"/>
        <v>Moderado</v>
      </c>
      <c r="S55" s="37"/>
      <c r="T55" s="3" t="s">
        <v>56</v>
      </c>
      <c r="U55" s="3" t="s">
        <v>56</v>
      </c>
      <c r="V55" s="3" t="s">
        <v>56</v>
      </c>
      <c r="W55" s="3" t="s">
        <v>187</v>
      </c>
      <c r="X55" s="3" t="s">
        <v>56</v>
      </c>
    </row>
    <row r="56" spans="1:24" ht="126" x14ac:dyDescent="0.25">
      <c r="A56" s="39"/>
      <c r="B56" s="40"/>
      <c r="C56" s="40"/>
      <c r="D56" s="40"/>
      <c r="E56" s="40"/>
      <c r="F56" s="20" t="s">
        <v>27</v>
      </c>
      <c r="G56" s="2" t="s">
        <v>71</v>
      </c>
      <c r="H56" s="20" t="s">
        <v>72</v>
      </c>
      <c r="I56" s="20" t="s">
        <v>73</v>
      </c>
      <c r="J56" s="3" t="s">
        <v>49</v>
      </c>
      <c r="K56" s="4">
        <v>2</v>
      </c>
      <c r="L56" s="20">
        <v>4</v>
      </c>
      <c r="M56" s="20">
        <f t="shared" si="27"/>
        <v>8</v>
      </c>
      <c r="N56" s="20" t="str">
        <f t="shared" si="29"/>
        <v>(M)</v>
      </c>
      <c r="O56" s="20">
        <v>10</v>
      </c>
      <c r="P56" s="20">
        <f t="shared" ref="P56:P67" si="32">+M56*O56</f>
        <v>80</v>
      </c>
      <c r="Q56" s="20" t="str">
        <f t="shared" si="30"/>
        <v>III</v>
      </c>
      <c r="R56" s="6" t="str">
        <f t="shared" si="31"/>
        <v>Moderado</v>
      </c>
      <c r="S56" s="37"/>
      <c r="T56" s="3" t="s">
        <v>56</v>
      </c>
      <c r="U56" s="3" t="s">
        <v>56</v>
      </c>
      <c r="V56" s="3" t="s">
        <v>74</v>
      </c>
      <c r="W56" s="9" t="s">
        <v>199</v>
      </c>
      <c r="X56" s="9" t="s">
        <v>200</v>
      </c>
    </row>
    <row r="57" spans="1:24" ht="78.75" x14ac:dyDescent="0.25">
      <c r="A57" s="39"/>
      <c r="B57" s="40"/>
      <c r="C57" s="40"/>
      <c r="D57" s="40"/>
      <c r="E57" s="40"/>
      <c r="F57" s="20" t="s">
        <v>27</v>
      </c>
      <c r="G57" s="2" t="s">
        <v>34</v>
      </c>
      <c r="H57" s="20" t="s">
        <v>75</v>
      </c>
      <c r="I57" s="20" t="s">
        <v>76</v>
      </c>
      <c r="J57" s="3" t="s">
        <v>48</v>
      </c>
      <c r="K57" s="4">
        <v>2</v>
      </c>
      <c r="L57" s="5">
        <v>4</v>
      </c>
      <c r="M57" s="20">
        <f t="shared" si="27"/>
        <v>8</v>
      </c>
      <c r="N57" s="20" t="str">
        <f t="shared" si="29"/>
        <v>(M)</v>
      </c>
      <c r="O57" s="20">
        <v>25</v>
      </c>
      <c r="P57" s="20">
        <f t="shared" si="32"/>
        <v>200</v>
      </c>
      <c r="Q57" s="20" t="str">
        <f t="shared" si="30"/>
        <v>II</v>
      </c>
      <c r="R57" s="6" t="str">
        <f t="shared" si="31"/>
        <v>Importante</v>
      </c>
      <c r="S57" s="37"/>
      <c r="T57" s="3" t="s">
        <v>56</v>
      </c>
      <c r="U57" s="3" t="s">
        <v>56</v>
      </c>
      <c r="V57" s="3" t="s">
        <v>77</v>
      </c>
      <c r="W57" s="9" t="s">
        <v>197</v>
      </c>
      <c r="X57" s="3" t="s">
        <v>56</v>
      </c>
    </row>
    <row r="58" spans="1:24" ht="78.75" x14ac:dyDescent="0.25">
      <c r="A58" s="39"/>
      <c r="B58" s="40"/>
      <c r="C58" s="40"/>
      <c r="D58" s="40"/>
      <c r="E58" s="40"/>
      <c r="F58" s="20" t="s">
        <v>27</v>
      </c>
      <c r="G58" s="2" t="s">
        <v>37</v>
      </c>
      <c r="H58" s="20" t="s">
        <v>29</v>
      </c>
      <c r="I58" s="20" t="s">
        <v>41</v>
      </c>
      <c r="J58" s="3" t="s">
        <v>55</v>
      </c>
      <c r="K58" s="4">
        <v>2</v>
      </c>
      <c r="L58" s="5">
        <v>3</v>
      </c>
      <c r="M58" s="20">
        <f t="shared" si="27"/>
        <v>6</v>
      </c>
      <c r="N58" s="20" t="str">
        <f t="shared" si="29"/>
        <v>(M)</v>
      </c>
      <c r="O58" s="20">
        <v>10</v>
      </c>
      <c r="P58" s="20">
        <f t="shared" si="32"/>
        <v>60</v>
      </c>
      <c r="Q58" s="20" t="str">
        <f t="shared" si="30"/>
        <v>III</v>
      </c>
      <c r="R58" s="6" t="str">
        <f t="shared" si="31"/>
        <v>Moderado</v>
      </c>
      <c r="S58" s="37"/>
      <c r="T58" s="9" t="s">
        <v>56</v>
      </c>
      <c r="U58" s="9" t="s">
        <v>56</v>
      </c>
      <c r="V58" s="3" t="s">
        <v>58</v>
      </c>
      <c r="W58" s="23" t="s">
        <v>56</v>
      </c>
      <c r="X58" s="3" t="s">
        <v>56</v>
      </c>
    </row>
    <row r="59" spans="1:24" ht="63" x14ac:dyDescent="0.25">
      <c r="A59" s="39"/>
      <c r="B59" s="40"/>
      <c r="C59" s="40"/>
      <c r="D59" s="40"/>
      <c r="E59" s="40"/>
      <c r="F59" s="20" t="s">
        <v>27</v>
      </c>
      <c r="G59" s="2" t="s">
        <v>37</v>
      </c>
      <c r="H59" s="20" t="s">
        <v>38</v>
      </c>
      <c r="I59" s="20" t="s">
        <v>30</v>
      </c>
      <c r="J59" s="3" t="s">
        <v>55</v>
      </c>
      <c r="K59" s="4">
        <v>2</v>
      </c>
      <c r="L59" s="5">
        <v>3</v>
      </c>
      <c r="M59" s="20">
        <f t="shared" si="27"/>
        <v>6</v>
      </c>
      <c r="N59" s="20" t="str">
        <f t="shared" si="29"/>
        <v>(M)</v>
      </c>
      <c r="O59" s="20">
        <v>10</v>
      </c>
      <c r="P59" s="20">
        <f t="shared" si="32"/>
        <v>60</v>
      </c>
      <c r="Q59" s="20" t="str">
        <f t="shared" si="30"/>
        <v>III</v>
      </c>
      <c r="R59" s="6" t="str">
        <f t="shared" si="31"/>
        <v>Moderado</v>
      </c>
      <c r="S59" s="37"/>
      <c r="T59" s="3" t="s">
        <v>56</v>
      </c>
      <c r="U59" s="3" t="s">
        <v>56</v>
      </c>
      <c r="V59" s="3" t="s">
        <v>56</v>
      </c>
      <c r="W59" s="3" t="s">
        <v>82</v>
      </c>
      <c r="X59" s="3" t="s">
        <v>56</v>
      </c>
    </row>
    <row r="60" spans="1:24" ht="47.25" x14ac:dyDescent="0.25">
      <c r="A60" s="39"/>
      <c r="B60" s="40"/>
      <c r="C60" s="40"/>
      <c r="D60" s="40"/>
      <c r="E60" s="40"/>
      <c r="F60" s="20" t="s">
        <v>27</v>
      </c>
      <c r="G60" s="2" t="s">
        <v>39</v>
      </c>
      <c r="H60" s="20" t="s">
        <v>80</v>
      </c>
      <c r="I60" s="20" t="s">
        <v>79</v>
      </c>
      <c r="J60" s="3" t="s">
        <v>78</v>
      </c>
      <c r="K60" s="4">
        <v>2</v>
      </c>
      <c r="L60" s="5">
        <v>1</v>
      </c>
      <c r="M60" s="20">
        <f>+K60*L60</f>
        <v>2</v>
      </c>
      <c r="N60" s="20" t="str">
        <f>IF(M60&lt;2,"O",IF(M60&lt;=4,"(B)",IF(M60&lt;=8,"(M)",IF(M60&lt;=20,"(A)","(MA)"))))</f>
        <v>(B)</v>
      </c>
      <c r="O60" s="20">
        <v>10</v>
      </c>
      <c r="P60" s="20">
        <f t="shared" si="32"/>
        <v>20</v>
      </c>
      <c r="Q60" s="20" t="str">
        <f t="shared" si="30"/>
        <v>IV</v>
      </c>
      <c r="R60" s="6" t="str">
        <f t="shared" si="31"/>
        <v>Aceptable</v>
      </c>
      <c r="S60" s="37"/>
      <c r="T60" s="3" t="s">
        <v>56</v>
      </c>
      <c r="U60" s="3" t="s">
        <v>56</v>
      </c>
      <c r="V60" s="3" t="s">
        <v>81</v>
      </c>
      <c r="W60" s="3" t="s">
        <v>193</v>
      </c>
      <c r="X60" s="3" t="s">
        <v>56</v>
      </c>
    </row>
    <row r="61" spans="1:24" ht="31.5" x14ac:dyDescent="0.25">
      <c r="A61" s="39"/>
      <c r="B61" s="40"/>
      <c r="C61" s="40"/>
      <c r="D61" s="40"/>
      <c r="E61" s="40"/>
      <c r="F61" s="20" t="s">
        <v>27</v>
      </c>
      <c r="G61" s="2" t="s">
        <v>66</v>
      </c>
      <c r="H61" s="20" t="s">
        <v>65</v>
      </c>
      <c r="I61" s="20" t="s">
        <v>67</v>
      </c>
      <c r="J61" s="3" t="s">
        <v>68</v>
      </c>
      <c r="K61" s="4">
        <v>2</v>
      </c>
      <c r="L61" s="5">
        <v>1</v>
      </c>
      <c r="M61" s="20">
        <f>+K61*L61</f>
        <v>2</v>
      </c>
      <c r="N61" s="20" t="str">
        <f>IF(M61&lt;2,"O",IF(M61&lt;=4,"(B)",IF(M61&lt;=8,"(M)",IF(M61&lt;=20,"(A)","(MA)"))))</f>
        <v>(B)</v>
      </c>
      <c r="O61" s="20">
        <v>10</v>
      </c>
      <c r="P61" s="20">
        <f t="shared" si="32"/>
        <v>20</v>
      </c>
      <c r="Q61" s="20" t="str">
        <f t="shared" si="30"/>
        <v>IV</v>
      </c>
      <c r="R61" s="6" t="str">
        <f t="shared" si="31"/>
        <v>Aceptable</v>
      </c>
      <c r="S61" s="37"/>
      <c r="T61" s="3" t="s">
        <v>56</v>
      </c>
      <c r="U61" s="3" t="s">
        <v>56</v>
      </c>
      <c r="V61" s="3" t="s">
        <v>56</v>
      </c>
      <c r="W61" s="3" t="s">
        <v>194</v>
      </c>
      <c r="X61" s="3" t="s">
        <v>56</v>
      </c>
    </row>
    <row r="62" spans="1:24" s="17" customFormat="1" ht="133.5" customHeight="1" x14ac:dyDescent="0.25">
      <c r="A62" s="39"/>
      <c r="B62" s="40"/>
      <c r="C62" s="40"/>
      <c r="D62" s="40"/>
      <c r="E62" s="40"/>
      <c r="F62" s="20" t="s">
        <v>27</v>
      </c>
      <c r="G62" s="2" t="s">
        <v>163</v>
      </c>
      <c r="H62" s="20" t="s">
        <v>164</v>
      </c>
      <c r="I62" s="20" t="s">
        <v>165</v>
      </c>
      <c r="J62" s="35" t="s">
        <v>166</v>
      </c>
      <c r="K62" s="4">
        <v>6</v>
      </c>
      <c r="L62" s="5">
        <v>3</v>
      </c>
      <c r="M62" s="20">
        <f>+K62*L62</f>
        <v>18</v>
      </c>
      <c r="N62" s="20" t="str">
        <f>IF(M62&lt;2,"O",IF(M62&lt;=4,"(B)",IF(M62&lt;=8,"(M)",IF(M62&lt;=20,"(A)","(MA)"))))</f>
        <v>(A)</v>
      </c>
      <c r="O62" s="20">
        <v>25</v>
      </c>
      <c r="P62" s="20">
        <f t="shared" si="32"/>
        <v>450</v>
      </c>
      <c r="Q62" s="20" t="str">
        <f t="shared" si="30"/>
        <v>II</v>
      </c>
      <c r="R62" s="6" t="str">
        <f t="shared" si="31"/>
        <v>Importante</v>
      </c>
      <c r="S62" s="37"/>
      <c r="T62" s="3" t="s">
        <v>56</v>
      </c>
      <c r="U62" s="3" t="s">
        <v>56</v>
      </c>
      <c r="V62" s="3" t="s">
        <v>56</v>
      </c>
      <c r="W62" s="3" t="s">
        <v>195</v>
      </c>
      <c r="X62" s="3" t="s">
        <v>196</v>
      </c>
    </row>
    <row r="63" spans="1:24" ht="63" x14ac:dyDescent="0.25">
      <c r="A63" s="39"/>
      <c r="B63" s="40"/>
      <c r="C63" s="40"/>
      <c r="D63" s="40"/>
      <c r="E63" s="40"/>
      <c r="F63" s="20" t="s">
        <v>27</v>
      </c>
      <c r="G63" s="2" t="s">
        <v>40</v>
      </c>
      <c r="H63" s="20" t="s">
        <v>83</v>
      </c>
      <c r="I63" s="20" t="s">
        <v>45</v>
      </c>
      <c r="J63" s="3" t="s">
        <v>84</v>
      </c>
      <c r="K63" s="4">
        <v>2</v>
      </c>
      <c r="L63" s="5">
        <v>4</v>
      </c>
      <c r="M63" s="20">
        <f t="shared" ref="M63:M73" si="33">+K63*L63</f>
        <v>8</v>
      </c>
      <c r="N63" s="20" t="str">
        <f t="shared" ref="N63:N65" si="34">IF(M63&lt;2,"O",IF(M63&lt;=4,"(B)",IF(M63&lt;=8,"(M)",IF(M63&lt;=20,"(A)","(MA)"))))</f>
        <v>(M)</v>
      </c>
      <c r="O63" s="20">
        <v>10</v>
      </c>
      <c r="P63" s="20">
        <f t="shared" si="32"/>
        <v>80</v>
      </c>
      <c r="Q63" s="20" t="str">
        <f t="shared" si="30"/>
        <v>III</v>
      </c>
      <c r="R63" s="6" t="str">
        <f t="shared" si="31"/>
        <v>Moderado</v>
      </c>
      <c r="S63" s="37"/>
      <c r="T63" s="3" t="s">
        <v>56</v>
      </c>
      <c r="U63" s="3" t="s">
        <v>56</v>
      </c>
      <c r="V63" s="3" t="s">
        <v>85</v>
      </c>
      <c r="W63" s="3" t="s">
        <v>86</v>
      </c>
      <c r="X63" s="3" t="s">
        <v>56</v>
      </c>
    </row>
    <row r="64" spans="1:24" s="17" customFormat="1" ht="69.75" customHeight="1" x14ac:dyDescent="0.25">
      <c r="A64" s="39"/>
      <c r="B64" s="40"/>
      <c r="C64" s="40"/>
      <c r="D64" s="40"/>
      <c r="E64" s="40"/>
      <c r="F64" s="20" t="s">
        <v>167</v>
      </c>
      <c r="G64" s="2" t="s">
        <v>168</v>
      </c>
      <c r="H64" s="20" t="s">
        <v>169</v>
      </c>
      <c r="I64" s="20" t="s">
        <v>170</v>
      </c>
      <c r="J64" s="3" t="s">
        <v>171</v>
      </c>
      <c r="K64" s="4">
        <v>2</v>
      </c>
      <c r="L64" s="5">
        <v>1</v>
      </c>
      <c r="M64" s="20">
        <f t="shared" si="33"/>
        <v>2</v>
      </c>
      <c r="N64" s="20" t="str">
        <f t="shared" si="34"/>
        <v>(B)</v>
      </c>
      <c r="O64" s="20">
        <v>25</v>
      </c>
      <c r="P64" s="20">
        <f t="shared" si="32"/>
        <v>50</v>
      </c>
      <c r="Q64" s="20" t="str">
        <f t="shared" si="30"/>
        <v>III</v>
      </c>
      <c r="R64" s="6" t="str">
        <f t="shared" si="31"/>
        <v>Moderado</v>
      </c>
      <c r="S64" s="37"/>
      <c r="T64" s="3" t="s">
        <v>56</v>
      </c>
      <c r="U64" s="3" t="s">
        <v>56</v>
      </c>
      <c r="V64" s="3" t="s">
        <v>172</v>
      </c>
      <c r="W64" s="3" t="s">
        <v>173</v>
      </c>
      <c r="X64" s="3" t="s">
        <v>56</v>
      </c>
    </row>
    <row r="65" spans="1:24" ht="31.5" x14ac:dyDescent="0.25">
      <c r="A65" s="39"/>
      <c r="B65" s="40"/>
      <c r="C65" s="40"/>
      <c r="D65" s="40"/>
      <c r="E65" s="40"/>
      <c r="F65" s="20" t="s">
        <v>27</v>
      </c>
      <c r="G65" s="2" t="s">
        <v>42</v>
      </c>
      <c r="H65" s="20" t="s">
        <v>43</v>
      </c>
      <c r="I65" s="20" t="s">
        <v>46</v>
      </c>
      <c r="J65" s="3" t="s">
        <v>47</v>
      </c>
      <c r="K65" s="4">
        <v>2</v>
      </c>
      <c r="L65" s="5">
        <v>1</v>
      </c>
      <c r="M65" s="20">
        <f t="shared" si="33"/>
        <v>2</v>
      </c>
      <c r="N65" s="20" t="str">
        <f t="shared" si="34"/>
        <v>(B)</v>
      </c>
      <c r="O65" s="20">
        <v>10</v>
      </c>
      <c r="P65" s="20">
        <f t="shared" si="32"/>
        <v>20</v>
      </c>
      <c r="Q65" s="20" t="str">
        <f t="shared" si="30"/>
        <v>IV</v>
      </c>
      <c r="R65" s="6" t="str">
        <f t="shared" si="31"/>
        <v>Aceptable</v>
      </c>
      <c r="S65" s="38"/>
      <c r="T65" s="3" t="s">
        <v>56</v>
      </c>
      <c r="U65" s="3" t="s">
        <v>56</v>
      </c>
      <c r="V65" s="3" t="s">
        <v>56</v>
      </c>
      <c r="W65" s="3" t="s">
        <v>87</v>
      </c>
      <c r="X65" s="3" t="s">
        <v>56</v>
      </c>
    </row>
    <row r="66" spans="1:24" ht="31.5" x14ac:dyDescent="0.25">
      <c r="A66" s="39" t="s">
        <v>207</v>
      </c>
      <c r="B66" s="40" t="s">
        <v>92</v>
      </c>
      <c r="C66" s="40"/>
      <c r="D66" s="40"/>
      <c r="E66" s="40"/>
      <c r="F66" s="20" t="s">
        <v>27</v>
      </c>
      <c r="G66" s="2" t="s">
        <v>33</v>
      </c>
      <c r="H66" s="20" t="s">
        <v>35</v>
      </c>
      <c r="I66" s="20" t="s">
        <v>28</v>
      </c>
      <c r="J66" s="3" t="s">
        <v>44</v>
      </c>
      <c r="K66" s="4">
        <v>2</v>
      </c>
      <c r="L66" s="5">
        <v>1</v>
      </c>
      <c r="M66" s="20">
        <f t="shared" si="33"/>
        <v>2</v>
      </c>
      <c r="N66" s="20" t="str">
        <f>IF(M66&lt;2,"O",IF(M66&lt;=4,"(B)",IF(M66&lt;=8,"(M)",IF(M66&lt;=20,"(A)","(MA)"))))</f>
        <v>(B)</v>
      </c>
      <c r="O66" s="20">
        <v>10</v>
      </c>
      <c r="P66" s="20">
        <f t="shared" si="32"/>
        <v>20</v>
      </c>
      <c r="Q66" s="20" t="str">
        <f>IF(P66&lt;20,"O",IF(P66&lt;=20,"IV",IF(P66&lt;=120,"III",IF(P66&lt;=500,"II","I"))))</f>
        <v>IV</v>
      </c>
      <c r="R66" s="6" t="str">
        <f>IF(Q66="I","Crítico",IF(Q66="II","Importante",IF(Q66="III","Moderado",IF(Q66="IV","Aceptable"))))</f>
        <v>Aceptable</v>
      </c>
      <c r="S66" s="36">
        <v>3</v>
      </c>
      <c r="T66" s="3" t="s">
        <v>56</v>
      </c>
      <c r="U66" s="3" t="s">
        <v>56</v>
      </c>
      <c r="V66" s="3" t="s">
        <v>56</v>
      </c>
      <c r="W66" s="3" t="s">
        <v>57</v>
      </c>
      <c r="X66" s="3" t="s">
        <v>56</v>
      </c>
    </row>
    <row r="67" spans="1:24" ht="47.25" x14ac:dyDescent="0.25">
      <c r="A67" s="39"/>
      <c r="B67" s="40"/>
      <c r="C67" s="40"/>
      <c r="D67" s="40"/>
      <c r="E67" s="40"/>
      <c r="F67" s="20" t="s">
        <v>27</v>
      </c>
      <c r="G67" s="2" t="s">
        <v>59</v>
      </c>
      <c r="H67" s="20" t="s">
        <v>61</v>
      </c>
      <c r="I67" s="20" t="s">
        <v>60</v>
      </c>
      <c r="J67" s="3" t="s">
        <v>62</v>
      </c>
      <c r="K67" s="4">
        <v>2</v>
      </c>
      <c r="L67" s="5">
        <v>2</v>
      </c>
      <c r="M67" s="20">
        <f t="shared" si="33"/>
        <v>4</v>
      </c>
      <c r="N67" s="20" t="str">
        <f>IF(M67&lt;2,"O",IF(M67&lt;=4,"(B)",IF(M67&lt;=8,"(M)",IF(M67&lt;=20,"(A)","(MA)"))))</f>
        <v>(B)</v>
      </c>
      <c r="O67" s="20">
        <v>10</v>
      </c>
      <c r="P67" s="20">
        <f t="shared" si="32"/>
        <v>40</v>
      </c>
      <c r="Q67" s="20" t="str">
        <f>IF(P67&lt;20,"O",IF(P67&lt;=20,"IV",IF(P67&lt;=120,"III",IF(P67&lt;=500,"II","I"))))</f>
        <v>III</v>
      </c>
      <c r="R67" s="6" t="str">
        <f>IF(Q67="I","Crítico",IF(Q67="II","Importante",IF(Q67="III","Moderado",IF(Q67="IV","Aceptable"))))</f>
        <v>Moderado</v>
      </c>
      <c r="S67" s="37"/>
      <c r="T67" s="3" t="s">
        <v>56</v>
      </c>
      <c r="U67" s="3" t="s">
        <v>56</v>
      </c>
      <c r="V67" s="3" t="s">
        <v>63</v>
      </c>
      <c r="W67" s="3" t="s">
        <v>64</v>
      </c>
      <c r="X67" s="3" t="s">
        <v>56</v>
      </c>
    </row>
    <row r="68" spans="1:24" ht="47.25" x14ac:dyDescent="0.25">
      <c r="A68" s="39"/>
      <c r="B68" s="40"/>
      <c r="C68" s="40"/>
      <c r="D68" s="40"/>
      <c r="E68" s="40"/>
      <c r="F68" s="20" t="s">
        <v>27</v>
      </c>
      <c r="G68" s="2" t="s">
        <v>36</v>
      </c>
      <c r="H68" s="20" t="s">
        <v>69</v>
      </c>
      <c r="I68" s="20" t="s">
        <v>70</v>
      </c>
      <c r="J68" s="3" t="s">
        <v>188</v>
      </c>
      <c r="K68" s="4">
        <v>2</v>
      </c>
      <c r="L68" s="5">
        <v>4</v>
      </c>
      <c r="M68" s="20">
        <f t="shared" si="33"/>
        <v>8</v>
      </c>
      <c r="N68" s="20" t="str">
        <f t="shared" ref="N68:N73" si="35">IF(M68&lt;2,"O",IF(M68&lt;=4,"(B)",IF(M68&lt;=8,"(M)",IF(M68&lt;=20,"(A)","(MA)"))))</f>
        <v>(M)</v>
      </c>
      <c r="O68" s="20">
        <v>10</v>
      </c>
      <c r="P68" s="20">
        <f>+M68*O68</f>
        <v>80</v>
      </c>
      <c r="Q68" s="20" t="str">
        <f t="shared" ref="Q68:Q79" si="36">IF(P68&lt;20,"O",IF(P68&lt;=20,"IV",IF(P68&lt;=120,"III",IF(P68&lt;=500,"II","I"))))</f>
        <v>III</v>
      </c>
      <c r="R68" s="6" t="str">
        <f t="shared" ref="R68:R79" si="37">IF(Q68="I","Crítico",IF(Q68="II","Importante",IF(Q68="III","Moderado",IF(Q68="IV","Aceptable"))))</f>
        <v>Moderado</v>
      </c>
      <c r="S68" s="37"/>
      <c r="T68" s="3" t="s">
        <v>56</v>
      </c>
      <c r="U68" s="3" t="s">
        <v>56</v>
      </c>
      <c r="V68" s="3" t="s">
        <v>56</v>
      </c>
      <c r="W68" s="3" t="s">
        <v>190</v>
      </c>
      <c r="X68" s="3" t="s">
        <v>56</v>
      </c>
    </row>
    <row r="69" spans="1:24" s="21" customFormat="1" ht="114.75" customHeight="1" x14ac:dyDescent="0.25">
      <c r="A69" s="39"/>
      <c r="B69" s="40"/>
      <c r="C69" s="40"/>
      <c r="D69" s="40"/>
      <c r="E69" s="40"/>
      <c r="F69" s="20" t="s">
        <v>27</v>
      </c>
      <c r="G69" s="2" t="s">
        <v>184</v>
      </c>
      <c r="H69" s="20" t="s">
        <v>185</v>
      </c>
      <c r="I69" s="20" t="s">
        <v>186</v>
      </c>
      <c r="J69" s="3" t="s">
        <v>188</v>
      </c>
      <c r="K69" s="4">
        <v>2</v>
      </c>
      <c r="L69" s="5">
        <v>4</v>
      </c>
      <c r="M69" s="20">
        <f t="shared" si="33"/>
        <v>8</v>
      </c>
      <c r="N69" s="20" t="str">
        <f t="shared" si="35"/>
        <v>(M)</v>
      </c>
      <c r="O69" s="20">
        <v>10</v>
      </c>
      <c r="P69" s="20">
        <f>+M69*O69</f>
        <v>80</v>
      </c>
      <c r="Q69" s="20" t="str">
        <f t="shared" si="36"/>
        <v>III</v>
      </c>
      <c r="R69" s="6" t="str">
        <f t="shared" si="37"/>
        <v>Moderado</v>
      </c>
      <c r="S69" s="37"/>
      <c r="T69" s="3" t="s">
        <v>56</v>
      </c>
      <c r="U69" s="3" t="s">
        <v>56</v>
      </c>
      <c r="V69" s="3" t="s">
        <v>56</v>
      </c>
      <c r="W69" s="3" t="s">
        <v>187</v>
      </c>
      <c r="X69" s="3" t="s">
        <v>56</v>
      </c>
    </row>
    <row r="70" spans="1:24" ht="126" x14ac:dyDescent="0.25">
      <c r="A70" s="39"/>
      <c r="B70" s="40"/>
      <c r="C70" s="40"/>
      <c r="D70" s="40"/>
      <c r="E70" s="40"/>
      <c r="F70" s="20" t="s">
        <v>27</v>
      </c>
      <c r="G70" s="2" t="s">
        <v>71</v>
      </c>
      <c r="H70" s="20" t="s">
        <v>72</v>
      </c>
      <c r="I70" s="20" t="s">
        <v>73</v>
      </c>
      <c r="J70" s="3" t="s">
        <v>49</v>
      </c>
      <c r="K70" s="4">
        <v>2</v>
      </c>
      <c r="L70" s="20">
        <v>4</v>
      </c>
      <c r="M70" s="20">
        <f t="shared" si="33"/>
        <v>8</v>
      </c>
      <c r="N70" s="20" t="str">
        <f t="shared" si="35"/>
        <v>(M)</v>
      </c>
      <c r="O70" s="20">
        <v>10</v>
      </c>
      <c r="P70" s="20">
        <f t="shared" ref="P70:P81" si="38">+M70*O70</f>
        <v>80</v>
      </c>
      <c r="Q70" s="20" t="str">
        <f t="shared" si="36"/>
        <v>III</v>
      </c>
      <c r="R70" s="6" t="str">
        <f t="shared" si="37"/>
        <v>Moderado</v>
      </c>
      <c r="S70" s="37"/>
      <c r="T70" s="3" t="s">
        <v>56</v>
      </c>
      <c r="U70" s="3" t="s">
        <v>56</v>
      </c>
      <c r="V70" s="3" t="s">
        <v>74</v>
      </c>
      <c r="W70" s="9" t="s">
        <v>199</v>
      </c>
      <c r="X70" s="9" t="s">
        <v>200</v>
      </c>
    </row>
    <row r="71" spans="1:24" ht="78.75" x14ac:dyDescent="0.25">
      <c r="A71" s="39"/>
      <c r="B71" s="40"/>
      <c r="C71" s="40"/>
      <c r="D71" s="40"/>
      <c r="E71" s="40"/>
      <c r="F71" s="20" t="s">
        <v>27</v>
      </c>
      <c r="G71" s="2" t="s">
        <v>34</v>
      </c>
      <c r="H71" s="20" t="s">
        <v>75</v>
      </c>
      <c r="I71" s="20" t="s">
        <v>76</v>
      </c>
      <c r="J71" s="3" t="s">
        <v>48</v>
      </c>
      <c r="K71" s="4">
        <v>2</v>
      </c>
      <c r="L71" s="5">
        <v>4</v>
      </c>
      <c r="M71" s="20">
        <f t="shared" si="33"/>
        <v>8</v>
      </c>
      <c r="N71" s="20" t="str">
        <f t="shared" si="35"/>
        <v>(M)</v>
      </c>
      <c r="O71" s="20">
        <v>25</v>
      </c>
      <c r="P71" s="20">
        <f t="shared" si="38"/>
        <v>200</v>
      </c>
      <c r="Q71" s="20" t="str">
        <f t="shared" si="36"/>
        <v>II</v>
      </c>
      <c r="R71" s="6" t="str">
        <f t="shared" si="37"/>
        <v>Importante</v>
      </c>
      <c r="S71" s="37"/>
      <c r="T71" s="3" t="s">
        <v>56</v>
      </c>
      <c r="U71" s="3" t="s">
        <v>56</v>
      </c>
      <c r="V71" s="3" t="s">
        <v>77</v>
      </c>
      <c r="W71" s="9" t="s">
        <v>197</v>
      </c>
      <c r="X71" s="3" t="s">
        <v>56</v>
      </c>
    </row>
    <row r="72" spans="1:24" ht="78.75" x14ac:dyDescent="0.25">
      <c r="A72" s="39"/>
      <c r="B72" s="40"/>
      <c r="C72" s="40"/>
      <c r="D72" s="40"/>
      <c r="E72" s="40"/>
      <c r="F72" s="20" t="s">
        <v>27</v>
      </c>
      <c r="G72" s="2" t="s">
        <v>37</v>
      </c>
      <c r="H72" s="20" t="s">
        <v>29</v>
      </c>
      <c r="I72" s="20" t="s">
        <v>41</v>
      </c>
      <c r="J72" s="3" t="s">
        <v>55</v>
      </c>
      <c r="K72" s="4">
        <v>2</v>
      </c>
      <c r="L72" s="5">
        <v>3</v>
      </c>
      <c r="M72" s="20">
        <f t="shared" si="33"/>
        <v>6</v>
      </c>
      <c r="N72" s="20" t="str">
        <f t="shared" si="35"/>
        <v>(M)</v>
      </c>
      <c r="O72" s="20">
        <v>10</v>
      </c>
      <c r="P72" s="20">
        <f t="shared" si="38"/>
        <v>60</v>
      </c>
      <c r="Q72" s="20" t="str">
        <f t="shared" si="36"/>
        <v>III</v>
      </c>
      <c r="R72" s="6" t="str">
        <f t="shared" si="37"/>
        <v>Moderado</v>
      </c>
      <c r="S72" s="37"/>
      <c r="T72" s="9" t="s">
        <v>56</v>
      </c>
      <c r="U72" s="9" t="s">
        <v>56</v>
      </c>
      <c r="V72" s="3" t="s">
        <v>58</v>
      </c>
      <c r="W72" s="23" t="s">
        <v>56</v>
      </c>
      <c r="X72" s="3" t="s">
        <v>56</v>
      </c>
    </row>
    <row r="73" spans="1:24" ht="63" x14ac:dyDescent="0.25">
      <c r="A73" s="39"/>
      <c r="B73" s="40"/>
      <c r="C73" s="40"/>
      <c r="D73" s="40"/>
      <c r="E73" s="40"/>
      <c r="F73" s="20" t="s">
        <v>27</v>
      </c>
      <c r="G73" s="2" t="s">
        <v>37</v>
      </c>
      <c r="H73" s="20" t="s">
        <v>38</v>
      </c>
      <c r="I73" s="20" t="s">
        <v>30</v>
      </c>
      <c r="J73" s="3" t="s">
        <v>55</v>
      </c>
      <c r="K73" s="4">
        <v>2</v>
      </c>
      <c r="L73" s="5">
        <v>3</v>
      </c>
      <c r="M73" s="20">
        <f t="shared" si="33"/>
        <v>6</v>
      </c>
      <c r="N73" s="20" t="str">
        <f t="shared" si="35"/>
        <v>(M)</v>
      </c>
      <c r="O73" s="20">
        <v>10</v>
      </c>
      <c r="P73" s="20">
        <f t="shared" si="38"/>
        <v>60</v>
      </c>
      <c r="Q73" s="20" t="str">
        <f t="shared" si="36"/>
        <v>III</v>
      </c>
      <c r="R73" s="6" t="str">
        <f t="shared" si="37"/>
        <v>Moderado</v>
      </c>
      <c r="S73" s="37"/>
      <c r="T73" s="3" t="s">
        <v>56</v>
      </c>
      <c r="U73" s="3" t="s">
        <v>56</v>
      </c>
      <c r="V73" s="3" t="s">
        <v>56</v>
      </c>
      <c r="W73" s="3" t="s">
        <v>82</v>
      </c>
      <c r="X73" s="3" t="s">
        <v>56</v>
      </c>
    </row>
    <row r="74" spans="1:24" ht="47.25" x14ac:dyDescent="0.25">
      <c r="A74" s="39"/>
      <c r="B74" s="40"/>
      <c r="C74" s="40"/>
      <c r="D74" s="40"/>
      <c r="E74" s="40"/>
      <c r="F74" s="20" t="s">
        <v>27</v>
      </c>
      <c r="G74" s="2" t="s">
        <v>39</v>
      </c>
      <c r="H74" s="20" t="s">
        <v>80</v>
      </c>
      <c r="I74" s="20" t="s">
        <v>79</v>
      </c>
      <c r="J74" s="3" t="s">
        <v>78</v>
      </c>
      <c r="K74" s="4">
        <v>2</v>
      </c>
      <c r="L74" s="5">
        <v>1</v>
      </c>
      <c r="M74" s="20">
        <f>+K74*L74</f>
        <v>2</v>
      </c>
      <c r="N74" s="20" t="str">
        <f>IF(M74&lt;2,"O",IF(M74&lt;=4,"(B)",IF(M74&lt;=8,"(M)",IF(M74&lt;=20,"(A)","(MA)"))))</f>
        <v>(B)</v>
      </c>
      <c r="O74" s="20">
        <v>10</v>
      </c>
      <c r="P74" s="20">
        <f t="shared" si="38"/>
        <v>20</v>
      </c>
      <c r="Q74" s="20" t="str">
        <f t="shared" si="36"/>
        <v>IV</v>
      </c>
      <c r="R74" s="6" t="str">
        <f t="shared" si="37"/>
        <v>Aceptable</v>
      </c>
      <c r="S74" s="37"/>
      <c r="T74" s="3" t="s">
        <v>56</v>
      </c>
      <c r="U74" s="3" t="s">
        <v>56</v>
      </c>
      <c r="V74" s="3" t="s">
        <v>81</v>
      </c>
      <c r="W74" s="3" t="s">
        <v>193</v>
      </c>
      <c r="X74" s="3" t="s">
        <v>56</v>
      </c>
    </row>
    <row r="75" spans="1:24" ht="31.5" x14ac:dyDescent="0.25">
      <c r="A75" s="39"/>
      <c r="B75" s="40"/>
      <c r="C75" s="40"/>
      <c r="D75" s="40"/>
      <c r="E75" s="40"/>
      <c r="F75" s="20" t="s">
        <v>27</v>
      </c>
      <c r="G75" s="2" t="s">
        <v>66</v>
      </c>
      <c r="H75" s="20" t="s">
        <v>65</v>
      </c>
      <c r="I75" s="20" t="s">
        <v>67</v>
      </c>
      <c r="J75" s="3" t="s">
        <v>68</v>
      </c>
      <c r="K75" s="4">
        <v>2</v>
      </c>
      <c r="L75" s="5">
        <v>1</v>
      </c>
      <c r="M75" s="20">
        <f>+K75*L75</f>
        <v>2</v>
      </c>
      <c r="N75" s="20" t="str">
        <f>IF(M75&lt;2,"O",IF(M75&lt;=4,"(B)",IF(M75&lt;=8,"(M)",IF(M75&lt;=20,"(A)","(MA)"))))</f>
        <v>(B)</v>
      </c>
      <c r="O75" s="20">
        <v>10</v>
      </c>
      <c r="P75" s="20">
        <f t="shared" si="38"/>
        <v>20</v>
      </c>
      <c r="Q75" s="20" t="str">
        <f t="shared" si="36"/>
        <v>IV</v>
      </c>
      <c r="R75" s="6" t="str">
        <f t="shared" si="37"/>
        <v>Aceptable</v>
      </c>
      <c r="S75" s="37"/>
      <c r="T75" s="3" t="s">
        <v>56</v>
      </c>
      <c r="U75" s="3" t="s">
        <v>56</v>
      </c>
      <c r="V75" s="3" t="s">
        <v>56</v>
      </c>
      <c r="W75" s="3" t="s">
        <v>194</v>
      </c>
      <c r="X75" s="3" t="s">
        <v>56</v>
      </c>
    </row>
    <row r="76" spans="1:24" s="17" customFormat="1" ht="133.5" customHeight="1" x14ac:dyDescent="0.25">
      <c r="A76" s="39"/>
      <c r="B76" s="40"/>
      <c r="C76" s="40"/>
      <c r="D76" s="40"/>
      <c r="E76" s="40"/>
      <c r="F76" s="20" t="s">
        <v>27</v>
      </c>
      <c r="G76" s="2" t="s">
        <v>163</v>
      </c>
      <c r="H76" s="20" t="s">
        <v>164</v>
      </c>
      <c r="I76" s="20" t="s">
        <v>165</v>
      </c>
      <c r="J76" s="35" t="s">
        <v>166</v>
      </c>
      <c r="K76" s="4">
        <v>6</v>
      </c>
      <c r="L76" s="5">
        <v>3</v>
      </c>
      <c r="M76" s="20">
        <f>+K76*L76</f>
        <v>18</v>
      </c>
      <c r="N76" s="20" t="str">
        <f>IF(M76&lt;2,"O",IF(M76&lt;=4,"(B)",IF(M76&lt;=8,"(M)",IF(M76&lt;=20,"(A)","(MA)"))))</f>
        <v>(A)</v>
      </c>
      <c r="O76" s="20">
        <v>25</v>
      </c>
      <c r="P76" s="20">
        <f t="shared" si="38"/>
        <v>450</v>
      </c>
      <c r="Q76" s="20" t="str">
        <f t="shared" si="36"/>
        <v>II</v>
      </c>
      <c r="R76" s="6" t="str">
        <f t="shared" si="37"/>
        <v>Importante</v>
      </c>
      <c r="S76" s="37"/>
      <c r="T76" s="3" t="s">
        <v>56</v>
      </c>
      <c r="U76" s="3" t="s">
        <v>56</v>
      </c>
      <c r="V76" s="3" t="s">
        <v>56</v>
      </c>
      <c r="W76" s="3" t="s">
        <v>195</v>
      </c>
      <c r="X76" s="3" t="s">
        <v>196</v>
      </c>
    </row>
    <row r="77" spans="1:24" ht="63" x14ac:dyDescent="0.25">
      <c r="A77" s="39"/>
      <c r="B77" s="40"/>
      <c r="C77" s="40"/>
      <c r="D77" s="40"/>
      <c r="E77" s="40"/>
      <c r="F77" s="20" t="s">
        <v>27</v>
      </c>
      <c r="G77" s="2" t="s">
        <v>40</v>
      </c>
      <c r="H77" s="20" t="s">
        <v>83</v>
      </c>
      <c r="I77" s="20" t="s">
        <v>45</v>
      </c>
      <c r="J77" s="3" t="s">
        <v>84</v>
      </c>
      <c r="K77" s="4">
        <v>2</v>
      </c>
      <c r="L77" s="5">
        <v>4</v>
      </c>
      <c r="M77" s="20">
        <f t="shared" ref="M77:M86" si="39">+K77*L77</f>
        <v>8</v>
      </c>
      <c r="N77" s="20" t="str">
        <f t="shared" ref="N77:N79" si="40">IF(M77&lt;2,"O",IF(M77&lt;=4,"(B)",IF(M77&lt;=8,"(M)",IF(M77&lt;=20,"(A)","(MA)"))))</f>
        <v>(M)</v>
      </c>
      <c r="O77" s="20">
        <v>10</v>
      </c>
      <c r="P77" s="20">
        <f t="shared" si="38"/>
        <v>80</v>
      </c>
      <c r="Q77" s="20" t="str">
        <f t="shared" si="36"/>
        <v>III</v>
      </c>
      <c r="R77" s="6" t="str">
        <f t="shared" si="37"/>
        <v>Moderado</v>
      </c>
      <c r="S77" s="37"/>
      <c r="T77" s="3" t="s">
        <v>56</v>
      </c>
      <c r="U77" s="3" t="s">
        <v>56</v>
      </c>
      <c r="V77" s="3" t="s">
        <v>85</v>
      </c>
      <c r="W77" s="3" t="s">
        <v>86</v>
      </c>
      <c r="X77" s="3" t="s">
        <v>56</v>
      </c>
    </row>
    <row r="78" spans="1:24" s="17" customFormat="1" ht="69.75" customHeight="1" x14ac:dyDescent="0.25">
      <c r="A78" s="39"/>
      <c r="B78" s="40"/>
      <c r="C78" s="40"/>
      <c r="D78" s="40"/>
      <c r="E78" s="40"/>
      <c r="F78" s="20" t="s">
        <v>167</v>
      </c>
      <c r="G78" s="2" t="s">
        <v>168</v>
      </c>
      <c r="H78" s="20" t="s">
        <v>169</v>
      </c>
      <c r="I78" s="20" t="s">
        <v>170</v>
      </c>
      <c r="J78" s="3" t="s">
        <v>171</v>
      </c>
      <c r="K78" s="4">
        <v>2</v>
      </c>
      <c r="L78" s="5">
        <v>1</v>
      </c>
      <c r="M78" s="20">
        <f t="shared" si="39"/>
        <v>2</v>
      </c>
      <c r="N78" s="20" t="str">
        <f t="shared" si="40"/>
        <v>(B)</v>
      </c>
      <c r="O78" s="20">
        <v>25</v>
      </c>
      <c r="P78" s="20">
        <f t="shared" si="38"/>
        <v>50</v>
      </c>
      <c r="Q78" s="20" t="str">
        <f t="shared" si="36"/>
        <v>III</v>
      </c>
      <c r="R78" s="6" t="str">
        <f t="shared" si="37"/>
        <v>Moderado</v>
      </c>
      <c r="S78" s="37"/>
      <c r="T78" s="3" t="s">
        <v>56</v>
      </c>
      <c r="U78" s="3" t="s">
        <v>56</v>
      </c>
      <c r="V78" s="3" t="s">
        <v>172</v>
      </c>
      <c r="W78" s="3" t="s">
        <v>173</v>
      </c>
      <c r="X78" s="3" t="s">
        <v>56</v>
      </c>
    </row>
    <row r="79" spans="1:24" ht="31.5" x14ac:dyDescent="0.25">
      <c r="A79" s="39"/>
      <c r="B79" s="40"/>
      <c r="C79" s="40"/>
      <c r="D79" s="40"/>
      <c r="E79" s="40"/>
      <c r="F79" s="20" t="s">
        <v>27</v>
      </c>
      <c r="G79" s="2" t="s">
        <v>42</v>
      </c>
      <c r="H79" s="20" t="s">
        <v>43</v>
      </c>
      <c r="I79" s="20" t="s">
        <v>46</v>
      </c>
      <c r="J79" s="3" t="s">
        <v>47</v>
      </c>
      <c r="K79" s="4">
        <v>2</v>
      </c>
      <c r="L79" s="5">
        <v>1</v>
      </c>
      <c r="M79" s="20">
        <f t="shared" si="39"/>
        <v>2</v>
      </c>
      <c r="N79" s="20" t="str">
        <f t="shared" si="40"/>
        <v>(B)</v>
      </c>
      <c r="O79" s="20">
        <v>10</v>
      </c>
      <c r="P79" s="20">
        <f t="shared" si="38"/>
        <v>20</v>
      </c>
      <c r="Q79" s="20" t="str">
        <f t="shared" si="36"/>
        <v>IV</v>
      </c>
      <c r="R79" s="6" t="str">
        <f t="shared" si="37"/>
        <v>Aceptable</v>
      </c>
      <c r="S79" s="38"/>
      <c r="T79" s="3" t="s">
        <v>56</v>
      </c>
      <c r="U79" s="3" t="s">
        <v>56</v>
      </c>
      <c r="V79" s="3" t="s">
        <v>56</v>
      </c>
      <c r="W79" s="3" t="s">
        <v>87</v>
      </c>
      <c r="X79" s="3" t="s">
        <v>56</v>
      </c>
    </row>
    <row r="80" spans="1:24" ht="31.5" x14ac:dyDescent="0.25">
      <c r="A80" s="39" t="s">
        <v>133</v>
      </c>
      <c r="B80" s="40" t="s">
        <v>91</v>
      </c>
      <c r="C80" s="40" t="s">
        <v>154</v>
      </c>
      <c r="D80" s="40" t="s">
        <v>155</v>
      </c>
      <c r="E80" s="40" t="s">
        <v>153</v>
      </c>
      <c r="F80" s="20" t="s">
        <v>27</v>
      </c>
      <c r="G80" s="2" t="s">
        <v>33</v>
      </c>
      <c r="H80" s="20" t="s">
        <v>35</v>
      </c>
      <c r="I80" s="20" t="s">
        <v>28</v>
      </c>
      <c r="J80" s="3" t="s">
        <v>44</v>
      </c>
      <c r="K80" s="4">
        <v>2</v>
      </c>
      <c r="L80" s="5">
        <v>1</v>
      </c>
      <c r="M80" s="20">
        <f t="shared" si="39"/>
        <v>2</v>
      </c>
      <c r="N80" s="20" t="str">
        <f>IF(M80&lt;2,"O",IF(M80&lt;=4,"(B)",IF(M80&lt;=8,"(M)",IF(M80&lt;=20,"(A)","(MA)"))))</f>
        <v>(B)</v>
      </c>
      <c r="O80" s="20">
        <v>10</v>
      </c>
      <c r="P80" s="20">
        <f t="shared" si="38"/>
        <v>20</v>
      </c>
      <c r="Q80" s="20" t="str">
        <f>IF(P80&lt;20,"O",IF(P80&lt;=20,"IV",IF(P80&lt;=120,"III",IF(P80&lt;=500,"II","I"))))</f>
        <v>IV</v>
      </c>
      <c r="R80" s="6" t="str">
        <f>IF(Q80="I","Crítico",IF(Q80="II","Importante",IF(Q80="III","Moderado",IF(Q80="IV","Aceptable"))))</f>
        <v>Aceptable</v>
      </c>
      <c r="S80" s="36">
        <v>40</v>
      </c>
      <c r="T80" s="3" t="s">
        <v>56</v>
      </c>
      <c r="U80" s="3" t="s">
        <v>56</v>
      </c>
      <c r="V80" s="3" t="s">
        <v>56</v>
      </c>
      <c r="W80" s="3" t="s">
        <v>57</v>
      </c>
      <c r="X80" s="3" t="s">
        <v>56</v>
      </c>
    </row>
    <row r="81" spans="1:24" ht="47.25" x14ac:dyDescent="0.25">
      <c r="A81" s="39"/>
      <c r="B81" s="40"/>
      <c r="C81" s="40"/>
      <c r="D81" s="40"/>
      <c r="E81" s="40"/>
      <c r="F81" s="20" t="s">
        <v>27</v>
      </c>
      <c r="G81" s="2" t="s">
        <v>59</v>
      </c>
      <c r="H81" s="20" t="s">
        <v>61</v>
      </c>
      <c r="I81" s="20" t="s">
        <v>60</v>
      </c>
      <c r="J81" s="3" t="s">
        <v>62</v>
      </c>
      <c r="K81" s="4">
        <v>2</v>
      </c>
      <c r="L81" s="5">
        <v>2</v>
      </c>
      <c r="M81" s="20">
        <f t="shared" si="39"/>
        <v>4</v>
      </c>
      <c r="N81" s="20" t="str">
        <f>IF(M81&lt;2,"O",IF(M81&lt;=4,"(B)",IF(M81&lt;=8,"(M)",IF(M81&lt;=20,"(A)","(MA)"))))</f>
        <v>(B)</v>
      </c>
      <c r="O81" s="20">
        <v>10</v>
      </c>
      <c r="P81" s="20">
        <f t="shared" si="38"/>
        <v>40</v>
      </c>
      <c r="Q81" s="20" t="str">
        <f>IF(P81&lt;20,"O",IF(P81&lt;=20,"IV",IF(P81&lt;=120,"III",IF(P81&lt;=500,"II","I"))))</f>
        <v>III</v>
      </c>
      <c r="R81" s="6" t="str">
        <f>IF(Q81="I","Crítico",IF(Q81="II","Importante",IF(Q81="III","Moderado",IF(Q81="IV","Aceptable"))))</f>
        <v>Moderado</v>
      </c>
      <c r="S81" s="37"/>
      <c r="T81" s="3" t="s">
        <v>56</v>
      </c>
      <c r="U81" s="3" t="s">
        <v>56</v>
      </c>
      <c r="V81" s="3" t="s">
        <v>63</v>
      </c>
      <c r="W81" s="3" t="s">
        <v>64</v>
      </c>
      <c r="X81" s="3" t="s">
        <v>56</v>
      </c>
    </row>
    <row r="82" spans="1:24" ht="47.25" x14ac:dyDescent="0.25">
      <c r="A82" s="39"/>
      <c r="B82" s="40"/>
      <c r="C82" s="40"/>
      <c r="D82" s="40"/>
      <c r="E82" s="40"/>
      <c r="F82" s="20" t="s">
        <v>27</v>
      </c>
      <c r="G82" s="2" t="s">
        <v>36</v>
      </c>
      <c r="H82" s="20" t="s">
        <v>69</v>
      </c>
      <c r="I82" s="20" t="s">
        <v>70</v>
      </c>
      <c r="J82" s="3" t="s">
        <v>188</v>
      </c>
      <c r="K82" s="4">
        <v>2</v>
      </c>
      <c r="L82" s="5">
        <v>4</v>
      </c>
      <c r="M82" s="20">
        <f t="shared" si="39"/>
        <v>8</v>
      </c>
      <c r="N82" s="20" t="str">
        <f t="shared" ref="N82:N86" si="41">IF(M82&lt;2,"O",IF(M82&lt;=4,"(B)",IF(M82&lt;=8,"(M)",IF(M82&lt;=20,"(A)","(MA)"))))</f>
        <v>(M)</v>
      </c>
      <c r="O82" s="20">
        <v>10</v>
      </c>
      <c r="P82" s="20">
        <f>+M82*O82</f>
        <v>80</v>
      </c>
      <c r="Q82" s="20" t="str">
        <f t="shared" ref="Q82:Q92" si="42">IF(P82&lt;20,"O",IF(P82&lt;=20,"IV",IF(P82&lt;=120,"III",IF(P82&lt;=500,"II","I"))))</f>
        <v>III</v>
      </c>
      <c r="R82" s="6" t="str">
        <f t="shared" ref="R82:R92" si="43">IF(Q82="I","Crítico",IF(Q82="II","Importante",IF(Q82="III","Moderado",IF(Q82="IV","Aceptable"))))</f>
        <v>Moderado</v>
      </c>
      <c r="S82" s="37"/>
      <c r="T82" s="3" t="s">
        <v>56</v>
      </c>
      <c r="U82" s="3" t="s">
        <v>56</v>
      </c>
      <c r="V82" s="3" t="s">
        <v>56</v>
      </c>
      <c r="W82" s="3" t="s">
        <v>190</v>
      </c>
      <c r="X82" s="3" t="s">
        <v>56</v>
      </c>
    </row>
    <row r="83" spans="1:24" ht="126" x14ac:dyDescent="0.25">
      <c r="A83" s="39"/>
      <c r="B83" s="40"/>
      <c r="C83" s="40"/>
      <c r="D83" s="40"/>
      <c r="E83" s="40"/>
      <c r="F83" s="20" t="s">
        <v>27</v>
      </c>
      <c r="G83" s="2" t="s">
        <v>71</v>
      </c>
      <c r="H83" s="20" t="s">
        <v>72</v>
      </c>
      <c r="I83" s="20" t="s">
        <v>73</v>
      </c>
      <c r="J83" s="3" t="s">
        <v>49</v>
      </c>
      <c r="K83" s="4">
        <v>2</v>
      </c>
      <c r="L83" s="20">
        <v>4</v>
      </c>
      <c r="M83" s="20">
        <f t="shared" si="39"/>
        <v>8</v>
      </c>
      <c r="N83" s="20" t="str">
        <f t="shared" si="41"/>
        <v>(M)</v>
      </c>
      <c r="O83" s="20">
        <v>10</v>
      </c>
      <c r="P83" s="20">
        <f t="shared" ref="P83:P94" si="44">+M83*O83</f>
        <v>80</v>
      </c>
      <c r="Q83" s="20" t="str">
        <f t="shared" si="42"/>
        <v>III</v>
      </c>
      <c r="R83" s="6" t="str">
        <f t="shared" si="43"/>
        <v>Moderado</v>
      </c>
      <c r="S83" s="37"/>
      <c r="T83" s="3" t="s">
        <v>56</v>
      </c>
      <c r="U83" s="3" t="s">
        <v>56</v>
      </c>
      <c r="V83" s="3" t="s">
        <v>74</v>
      </c>
      <c r="W83" s="9" t="s">
        <v>199</v>
      </c>
      <c r="X83" s="9" t="s">
        <v>200</v>
      </c>
    </row>
    <row r="84" spans="1:24" ht="78.75" x14ac:dyDescent="0.25">
      <c r="A84" s="39"/>
      <c r="B84" s="40"/>
      <c r="C84" s="40"/>
      <c r="D84" s="40"/>
      <c r="E84" s="40"/>
      <c r="F84" s="20" t="s">
        <v>27</v>
      </c>
      <c r="G84" s="2" t="s">
        <v>34</v>
      </c>
      <c r="H84" s="20" t="s">
        <v>75</v>
      </c>
      <c r="I84" s="20" t="s">
        <v>76</v>
      </c>
      <c r="J84" s="3" t="s">
        <v>48</v>
      </c>
      <c r="K84" s="4">
        <v>2</v>
      </c>
      <c r="L84" s="5">
        <v>4</v>
      </c>
      <c r="M84" s="20">
        <f t="shared" si="39"/>
        <v>8</v>
      </c>
      <c r="N84" s="20" t="str">
        <f t="shared" si="41"/>
        <v>(M)</v>
      </c>
      <c r="O84" s="20">
        <v>25</v>
      </c>
      <c r="P84" s="20">
        <f t="shared" si="44"/>
        <v>200</v>
      </c>
      <c r="Q84" s="20" t="str">
        <f t="shared" si="42"/>
        <v>II</v>
      </c>
      <c r="R84" s="6" t="str">
        <f t="shared" si="43"/>
        <v>Importante</v>
      </c>
      <c r="S84" s="37"/>
      <c r="T84" s="3" t="s">
        <v>56</v>
      </c>
      <c r="U84" s="3" t="s">
        <v>56</v>
      </c>
      <c r="V84" s="3" t="s">
        <v>77</v>
      </c>
      <c r="W84" s="9" t="s">
        <v>197</v>
      </c>
      <c r="X84" s="3" t="s">
        <v>56</v>
      </c>
    </row>
    <row r="85" spans="1:24" ht="78.75" x14ac:dyDescent="0.25">
      <c r="A85" s="39"/>
      <c r="B85" s="40"/>
      <c r="C85" s="40"/>
      <c r="D85" s="40"/>
      <c r="E85" s="40"/>
      <c r="F85" s="20" t="s">
        <v>27</v>
      </c>
      <c r="G85" s="2" t="s">
        <v>37</v>
      </c>
      <c r="H85" s="20" t="s">
        <v>29</v>
      </c>
      <c r="I85" s="20" t="s">
        <v>41</v>
      </c>
      <c r="J85" s="3" t="s">
        <v>55</v>
      </c>
      <c r="K85" s="4">
        <v>2</v>
      </c>
      <c r="L85" s="5">
        <v>3</v>
      </c>
      <c r="M85" s="20">
        <f t="shared" si="39"/>
        <v>6</v>
      </c>
      <c r="N85" s="20" t="str">
        <f t="shared" si="41"/>
        <v>(M)</v>
      </c>
      <c r="O85" s="20">
        <v>10</v>
      </c>
      <c r="P85" s="20">
        <f t="shared" si="44"/>
        <v>60</v>
      </c>
      <c r="Q85" s="20" t="str">
        <f t="shared" si="42"/>
        <v>III</v>
      </c>
      <c r="R85" s="6" t="str">
        <f t="shared" si="43"/>
        <v>Moderado</v>
      </c>
      <c r="S85" s="37"/>
      <c r="T85" s="9" t="s">
        <v>56</v>
      </c>
      <c r="U85" s="9" t="s">
        <v>56</v>
      </c>
      <c r="V85" s="3" t="s">
        <v>58</v>
      </c>
      <c r="W85" s="23" t="s">
        <v>56</v>
      </c>
      <c r="X85" s="3" t="s">
        <v>56</v>
      </c>
    </row>
    <row r="86" spans="1:24" ht="63" x14ac:dyDescent="0.25">
      <c r="A86" s="39"/>
      <c r="B86" s="40"/>
      <c r="C86" s="40"/>
      <c r="D86" s="40"/>
      <c r="E86" s="40"/>
      <c r="F86" s="20" t="s">
        <v>27</v>
      </c>
      <c r="G86" s="2" t="s">
        <v>37</v>
      </c>
      <c r="H86" s="20" t="s">
        <v>38</v>
      </c>
      <c r="I86" s="20" t="s">
        <v>30</v>
      </c>
      <c r="J86" s="3" t="s">
        <v>55</v>
      </c>
      <c r="K86" s="4">
        <v>2</v>
      </c>
      <c r="L86" s="5">
        <v>3</v>
      </c>
      <c r="M86" s="20">
        <f t="shared" si="39"/>
        <v>6</v>
      </c>
      <c r="N86" s="20" t="str">
        <f t="shared" si="41"/>
        <v>(M)</v>
      </c>
      <c r="O86" s="20">
        <v>10</v>
      </c>
      <c r="P86" s="20">
        <f t="shared" si="44"/>
        <v>60</v>
      </c>
      <c r="Q86" s="20" t="str">
        <f t="shared" si="42"/>
        <v>III</v>
      </c>
      <c r="R86" s="6" t="str">
        <f t="shared" si="43"/>
        <v>Moderado</v>
      </c>
      <c r="S86" s="37"/>
      <c r="T86" s="3" t="s">
        <v>56</v>
      </c>
      <c r="U86" s="3" t="s">
        <v>56</v>
      </c>
      <c r="V86" s="3" t="s">
        <v>56</v>
      </c>
      <c r="W86" s="3" t="s">
        <v>209</v>
      </c>
      <c r="X86" s="3" t="s">
        <v>56</v>
      </c>
    </row>
    <row r="87" spans="1:24" ht="47.25" x14ac:dyDescent="0.25">
      <c r="A87" s="39"/>
      <c r="B87" s="40"/>
      <c r="C87" s="40"/>
      <c r="D87" s="40"/>
      <c r="E87" s="40"/>
      <c r="F87" s="20" t="s">
        <v>27</v>
      </c>
      <c r="G87" s="2" t="s">
        <v>39</v>
      </c>
      <c r="H87" s="20" t="s">
        <v>80</v>
      </c>
      <c r="I87" s="20" t="s">
        <v>79</v>
      </c>
      <c r="J87" s="3" t="s">
        <v>78</v>
      </c>
      <c r="K87" s="4">
        <v>2</v>
      </c>
      <c r="L87" s="5">
        <v>1</v>
      </c>
      <c r="M87" s="20">
        <f>+K87*L87</f>
        <v>2</v>
      </c>
      <c r="N87" s="20" t="str">
        <f>IF(M87&lt;2,"O",IF(M87&lt;=4,"(B)",IF(M87&lt;=8,"(M)",IF(M87&lt;=20,"(A)","(MA)"))))</f>
        <v>(B)</v>
      </c>
      <c r="O87" s="20">
        <v>10</v>
      </c>
      <c r="P87" s="20">
        <f t="shared" si="44"/>
        <v>20</v>
      </c>
      <c r="Q87" s="20" t="str">
        <f t="shared" si="42"/>
        <v>IV</v>
      </c>
      <c r="R87" s="6" t="str">
        <f t="shared" si="43"/>
        <v>Aceptable</v>
      </c>
      <c r="S87" s="37"/>
      <c r="T87" s="3" t="s">
        <v>56</v>
      </c>
      <c r="U87" s="3" t="s">
        <v>56</v>
      </c>
      <c r="V87" s="3" t="s">
        <v>81</v>
      </c>
      <c r="W87" s="3" t="s">
        <v>193</v>
      </c>
      <c r="X87" s="3" t="s">
        <v>56</v>
      </c>
    </row>
    <row r="88" spans="1:24" ht="31.5" x14ac:dyDescent="0.25">
      <c r="A88" s="39"/>
      <c r="B88" s="40"/>
      <c r="C88" s="40"/>
      <c r="D88" s="40"/>
      <c r="E88" s="40"/>
      <c r="F88" s="1" t="s">
        <v>27</v>
      </c>
      <c r="G88" s="2" t="s">
        <v>66</v>
      </c>
      <c r="H88" s="1" t="s">
        <v>65</v>
      </c>
      <c r="I88" s="1" t="s">
        <v>67</v>
      </c>
      <c r="J88" s="3" t="s">
        <v>68</v>
      </c>
      <c r="K88" s="4">
        <v>2</v>
      </c>
      <c r="L88" s="5">
        <v>1</v>
      </c>
      <c r="M88" s="1">
        <f>+K88*L88</f>
        <v>2</v>
      </c>
      <c r="N88" s="1" t="str">
        <f>IF(M88&lt;2,"O",IF(M88&lt;=4,"(B)",IF(M88&lt;=8,"(M)",IF(M88&lt;=20,"(A)","(MA)"))))</f>
        <v>(B)</v>
      </c>
      <c r="O88" s="1">
        <v>10</v>
      </c>
      <c r="P88" s="1">
        <f t="shared" si="44"/>
        <v>20</v>
      </c>
      <c r="Q88" s="1" t="str">
        <f t="shared" si="42"/>
        <v>IV</v>
      </c>
      <c r="R88" s="6" t="str">
        <f t="shared" si="43"/>
        <v>Aceptable</v>
      </c>
      <c r="S88" s="37"/>
      <c r="T88" s="3" t="s">
        <v>56</v>
      </c>
      <c r="U88" s="3" t="s">
        <v>56</v>
      </c>
      <c r="V88" s="3" t="s">
        <v>56</v>
      </c>
      <c r="W88" s="3" t="s">
        <v>194</v>
      </c>
      <c r="X88" s="3" t="s">
        <v>56</v>
      </c>
    </row>
    <row r="89" spans="1:24" s="17" customFormat="1" ht="133.5" customHeight="1" x14ac:dyDescent="0.25">
      <c r="A89" s="39"/>
      <c r="B89" s="40"/>
      <c r="C89" s="40"/>
      <c r="D89" s="40"/>
      <c r="E89" s="40"/>
      <c r="F89" s="35" t="s">
        <v>27</v>
      </c>
      <c r="G89" s="2" t="s">
        <v>163</v>
      </c>
      <c r="H89" s="35" t="s">
        <v>164</v>
      </c>
      <c r="I89" s="35" t="s">
        <v>165</v>
      </c>
      <c r="J89" s="35" t="s">
        <v>166</v>
      </c>
      <c r="K89" s="4">
        <v>6</v>
      </c>
      <c r="L89" s="5">
        <v>3</v>
      </c>
      <c r="M89" s="35">
        <f>+K89*L89</f>
        <v>18</v>
      </c>
      <c r="N89" s="35" t="str">
        <f>IF(M89&lt;2,"O",IF(M89&lt;=4,"(B)",IF(M89&lt;=8,"(M)",IF(M89&lt;=20,"(A)","(MA)"))))</f>
        <v>(A)</v>
      </c>
      <c r="O89" s="35">
        <v>25</v>
      </c>
      <c r="P89" s="35">
        <f t="shared" si="44"/>
        <v>450</v>
      </c>
      <c r="Q89" s="35" t="str">
        <f t="shared" si="42"/>
        <v>II</v>
      </c>
      <c r="R89" s="6" t="str">
        <f t="shared" si="43"/>
        <v>Importante</v>
      </c>
      <c r="S89" s="37"/>
      <c r="T89" s="3" t="s">
        <v>56</v>
      </c>
      <c r="U89" s="3" t="s">
        <v>56</v>
      </c>
      <c r="V89" s="3" t="s">
        <v>56</v>
      </c>
      <c r="W89" s="3" t="s">
        <v>195</v>
      </c>
      <c r="X89" s="3" t="s">
        <v>196</v>
      </c>
    </row>
    <row r="90" spans="1:24" ht="63" x14ac:dyDescent="0.25">
      <c r="A90" s="39"/>
      <c r="B90" s="40"/>
      <c r="C90" s="40"/>
      <c r="D90" s="40"/>
      <c r="E90" s="40"/>
      <c r="F90" s="1" t="s">
        <v>27</v>
      </c>
      <c r="G90" s="2" t="s">
        <v>40</v>
      </c>
      <c r="H90" s="1" t="s">
        <v>83</v>
      </c>
      <c r="I90" s="1" t="s">
        <v>45</v>
      </c>
      <c r="J90" s="3" t="s">
        <v>84</v>
      </c>
      <c r="K90" s="4">
        <v>2</v>
      </c>
      <c r="L90" s="5">
        <v>4</v>
      </c>
      <c r="M90" s="1">
        <f t="shared" ref="M90:M100" si="45">+K90*L90</f>
        <v>8</v>
      </c>
      <c r="N90" s="1" t="str">
        <f t="shared" ref="N90:N92" si="46">IF(M90&lt;2,"O",IF(M90&lt;=4,"(B)",IF(M90&lt;=8,"(M)",IF(M90&lt;=20,"(A)","(MA)"))))</f>
        <v>(M)</v>
      </c>
      <c r="O90" s="1">
        <v>10</v>
      </c>
      <c r="P90" s="1">
        <f t="shared" si="44"/>
        <v>80</v>
      </c>
      <c r="Q90" s="1" t="str">
        <f t="shared" si="42"/>
        <v>III</v>
      </c>
      <c r="R90" s="6" t="str">
        <f t="shared" si="43"/>
        <v>Moderado</v>
      </c>
      <c r="S90" s="37"/>
      <c r="T90" s="3" t="s">
        <v>56</v>
      </c>
      <c r="U90" s="3" t="s">
        <v>56</v>
      </c>
      <c r="V90" s="3" t="s">
        <v>85</v>
      </c>
      <c r="W90" s="3" t="s">
        <v>86</v>
      </c>
      <c r="X90" s="3" t="s">
        <v>56</v>
      </c>
    </row>
    <row r="91" spans="1:24" ht="69.75" customHeight="1" x14ac:dyDescent="0.25">
      <c r="A91" s="39"/>
      <c r="B91" s="40"/>
      <c r="C91" s="40"/>
      <c r="D91" s="40"/>
      <c r="E91" s="40"/>
      <c r="F91" s="35" t="s">
        <v>167</v>
      </c>
      <c r="G91" s="2" t="s">
        <v>168</v>
      </c>
      <c r="H91" s="35" t="s">
        <v>169</v>
      </c>
      <c r="I91" s="35" t="s">
        <v>170</v>
      </c>
      <c r="J91" s="3" t="s">
        <v>171</v>
      </c>
      <c r="K91" s="4">
        <v>2</v>
      </c>
      <c r="L91" s="5">
        <v>1</v>
      </c>
      <c r="M91" s="35">
        <f t="shared" si="45"/>
        <v>2</v>
      </c>
      <c r="N91" s="35" t="str">
        <f t="shared" si="46"/>
        <v>(B)</v>
      </c>
      <c r="O91" s="35">
        <v>25</v>
      </c>
      <c r="P91" s="35">
        <f t="shared" si="44"/>
        <v>50</v>
      </c>
      <c r="Q91" s="35" t="str">
        <f t="shared" si="42"/>
        <v>III</v>
      </c>
      <c r="R91" s="6" t="str">
        <f t="shared" si="43"/>
        <v>Moderado</v>
      </c>
      <c r="S91" s="37"/>
      <c r="T91" s="3" t="s">
        <v>56</v>
      </c>
      <c r="U91" s="3" t="s">
        <v>56</v>
      </c>
      <c r="V91" s="3" t="s">
        <v>172</v>
      </c>
      <c r="W91" s="3" t="s">
        <v>173</v>
      </c>
      <c r="X91" s="3" t="s">
        <v>56</v>
      </c>
    </row>
    <row r="92" spans="1:24" ht="31.5" x14ac:dyDescent="0.25">
      <c r="A92" s="39"/>
      <c r="B92" s="40"/>
      <c r="C92" s="40"/>
      <c r="D92" s="40"/>
      <c r="E92" s="40"/>
      <c r="F92" s="1" t="s">
        <v>27</v>
      </c>
      <c r="G92" s="2" t="s">
        <v>42</v>
      </c>
      <c r="H92" s="1" t="s">
        <v>43</v>
      </c>
      <c r="I92" s="1" t="s">
        <v>46</v>
      </c>
      <c r="J92" s="3" t="s">
        <v>47</v>
      </c>
      <c r="K92" s="4">
        <v>2</v>
      </c>
      <c r="L92" s="5">
        <v>1</v>
      </c>
      <c r="M92" s="1">
        <f t="shared" si="45"/>
        <v>2</v>
      </c>
      <c r="N92" s="1" t="str">
        <f t="shared" si="46"/>
        <v>(B)</v>
      </c>
      <c r="O92" s="1">
        <v>10</v>
      </c>
      <c r="P92" s="1">
        <f t="shared" si="44"/>
        <v>20</v>
      </c>
      <c r="Q92" s="1" t="str">
        <f t="shared" si="42"/>
        <v>IV</v>
      </c>
      <c r="R92" s="6" t="str">
        <f t="shared" si="43"/>
        <v>Aceptable</v>
      </c>
      <c r="S92" s="38"/>
      <c r="T92" s="3" t="s">
        <v>56</v>
      </c>
      <c r="U92" s="3" t="s">
        <v>56</v>
      </c>
      <c r="V92" s="3" t="s">
        <v>56</v>
      </c>
      <c r="W92" s="3" t="s">
        <v>87</v>
      </c>
      <c r="X92" s="3" t="s">
        <v>56</v>
      </c>
    </row>
    <row r="93" spans="1:24" ht="31.5" x14ac:dyDescent="0.25">
      <c r="A93" s="39" t="s">
        <v>96</v>
      </c>
      <c r="B93" s="40" t="s">
        <v>94</v>
      </c>
      <c r="C93" s="40" t="s">
        <v>95</v>
      </c>
      <c r="D93" s="40" t="s">
        <v>97</v>
      </c>
      <c r="E93" s="40" t="s">
        <v>98</v>
      </c>
      <c r="F93" s="1" t="s">
        <v>27</v>
      </c>
      <c r="G93" s="2" t="s">
        <v>33</v>
      </c>
      <c r="H93" s="1" t="s">
        <v>35</v>
      </c>
      <c r="I93" s="1" t="s">
        <v>28</v>
      </c>
      <c r="J93" s="3" t="s">
        <v>44</v>
      </c>
      <c r="K93" s="4">
        <v>2</v>
      </c>
      <c r="L93" s="5">
        <v>1</v>
      </c>
      <c r="M93" s="1">
        <f t="shared" si="45"/>
        <v>2</v>
      </c>
      <c r="N93" s="1" t="str">
        <f>IF(M93&lt;2,"O",IF(M93&lt;=4,"(B)",IF(M93&lt;=8,"(M)",IF(M93&lt;=20,"(A)","(MA)"))))</f>
        <v>(B)</v>
      </c>
      <c r="O93" s="1">
        <v>10</v>
      </c>
      <c r="P93" s="1">
        <f t="shared" si="44"/>
        <v>20</v>
      </c>
      <c r="Q93" s="1" t="str">
        <f>IF(P93&lt;20,"O",IF(P93&lt;=20,"IV",IF(P93&lt;=120,"III",IF(P93&lt;=500,"II","I"))))</f>
        <v>IV</v>
      </c>
      <c r="R93" s="6" t="str">
        <f>IF(Q93="I","Crítico",IF(Q93="II","Importante",IF(Q93="III","Moderado",IF(Q93="IV","Aceptable"))))</f>
        <v>Aceptable</v>
      </c>
      <c r="S93" s="36">
        <v>25</v>
      </c>
      <c r="T93" s="3" t="s">
        <v>56</v>
      </c>
      <c r="U93" s="3" t="s">
        <v>56</v>
      </c>
      <c r="V93" s="3" t="s">
        <v>56</v>
      </c>
      <c r="W93" s="3" t="s">
        <v>57</v>
      </c>
      <c r="X93" s="3" t="s">
        <v>56</v>
      </c>
    </row>
    <row r="94" spans="1:24" ht="47.25" x14ac:dyDescent="0.25">
      <c r="A94" s="39"/>
      <c r="B94" s="40"/>
      <c r="C94" s="40"/>
      <c r="D94" s="40"/>
      <c r="E94" s="40"/>
      <c r="F94" s="1" t="s">
        <v>27</v>
      </c>
      <c r="G94" s="2" t="s">
        <v>59</v>
      </c>
      <c r="H94" s="1" t="s">
        <v>61</v>
      </c>
      <c r="I94" s="1" t="s">
        <v>60</v>
      </c>
      <c r="J94" s="3" t="s">
        <v>62</v>
      </c>
      <c r="K94" s="4">
        <v>2</v>
      </c>
      <c r="L94" s="5">
        <v>2</v>
      </c>
      <c r="M94" s="1">
        <f t="shared" si="45"/>
        <v>4</v>
      </c>
      <c r="N94" s="1" t="str">
        <f>IF(M94&lt;2,"O",IF(M94&lt;=4,"(B)",IF(M94&lt;=8,"(M)",IF(M94&lt;=20,"(A)","(MA)"))))</f>
        <v>(B)</v>
      </c>
      <c r="O94" s="1">
        <v>10</v>
      </c>
      <c r="P94" s="1">
        <f t="shared" si="44"/>
        <v>40</v>
      </c>
      <c r="Q94" s="1" t="str">
        <f>IF(P94&lt;20,"O",IF(P94&lt;=20,"IV",IF(P94&lt;=120,"III",IF(P94&lt;=500,"II","I"))))</f>
        <v>III</v>
      </c>
      <c r="R94" s="6" t="str">
        <f>IF(Q94="I","Crítico",IF(Q94="II","Importante",IF(Q94="III","Moderado",IF(Q94="IV","Aceptable"))))</f>
        <v>Moderado</v>
      </c>
      <c r="S94" s="37"/>
      <c r="T94" s="3" t="s">
        <v>56</v>
      </c>
      <c r="U94" s="3" t="s">
        <v>56</v>
      </c>
      <c r="V94" s="3" t="s">
        <v>63</v>
      </c>
      <c r="W94" s="3" t="s">
        <v>64</v>
      </c>
      <c r="X94" s="3" t="s">
        <v>56</v>
      </c>
    </row>
    <row r="95" spans="1:24" ht="47.25" x14ac:dyDescent="0.25">
      <c r="A95" s="39"/>
      <c r="B95" s="40"/>
      <c r="C95" s="40"/>
      <c r="D95" s="40"/>
      <c r="E95" s="40"/>
      <c r="F95" s="1" t="s">
        <v>27</v>
      </c>
      <c r="G95" s="2" t="s">
        <v>36</v>
      </c>
      <c r="H95" s="1" t="s">
        <v>69</v>
      </c>
      <c r="I95" s="1" t="s">
        <v>70</v>
      </c>
      <c r="J95" s="3" t="s">
        <v>188</v>
      </c>
      <c r="K95" s="4">
        <v>2</v>
      </c>
      <c r="L95" s="5">
        <v>4</v>
      </c>
      <c r="M95" s="1">
        <f t="shared" si="45"/>
        <v>8</v>
      </c>
      <c r="N95" s="1" t="str">
        <f t="shared" ref="N95:N100" si="47">IF(M95&lt;2,"O",IF(M95&lt;=4,"(B)",IF(M95&lt;=8,"(M)",IF(M95&lt;=20,"(A)","(MA)"))))</f>
        <v>(M)</v>
      </c>
      <c r="O95" s="1">
        <v>10</v>
      </c>
      <c r="P95" s="1">
        <f>+M95*O95</f>
        <v>80</v>
      </c>
      <c r="Q95" s="1" t="str">
        <f t="shared" ref="Q95:Q107" si="48">IF(P95&lt;20,"O",IF(P95&lt;=20,"IV",IF(P95&lt;=120,"III",IF(P95&lt;=500,"II","I"))))</f>
        <v>III</v>
      </c>
      <c r="R95" s="6" t="str">
        <f t="shared" ref="R95:R107" si="49">IF(Q95="I","Crítico",IF(Q95="II","Importante",IF(Q95="III","Moderado",IF(Q95="IV","Aceptable"))))</f>
        <v>Moderado</v>
      </c>
      <c r="S95" s="37"/>
      <c r="T95" s="3" t="s">
        <v>56</v>
      </c>
      <c r="U95" s="3" t="s">
        <v>56</v>
      </c>
      <c r="V95" s="3" t="s">
        <v>56</v>
      </c>
      <c r="W95" s="3" t="s">
        <v>190</v>
      </c>
      <c r="X95" s="3" t="s">
        <v>56</v>
      </c>
    </row>
    <row r="96" spans="1:24" ht="126" x14ac:dyDescent="0.25">
      <c r="A96" s="39"/>
      <c r="B96" s="40"/>
      <c r="C96" s="40"/>
      <c r="D96" s="40"/>
      <c r="E96" s="40"/>
      <c r="F96" s="1" t="s">
        <v>27</v>
      </c>
      <c r="G96" s="2" t="s">
        <v>71</v>
      </c>
      <c r="H96" s="1" t="s">
        <v>72</v>
      </c>
      <c r="I96" s="1" t="s">
        <v>73</v>
      </c>
      <c r="J96" s="3" t="s">
        <v>49</v>
      </c>
      <c r="K96" s="4">
        <v>2</v>
      </c>
      <c r="L96" s="1">
        <v>4</v>
      </c>
      <c r="M96" s="1">
        <f t="shared" si="45"/>
        <v>8</v>
      </c>
      <c r="N96" s="1" t="str">
        <f t="shared" si="47"/>
        <v>(M)</v>
      </c>
      <c r="O96" s="1">
        <v>10</v>
      </c>
      <c r="P96" s="1">
        <f t="shared" ref="P96:P109" si="50">+M96*O96</f>
        <v>80</v>
      </c>
      <c r="Q96" s="1" t="str">
        <f t="shared" si="48"/>
        <v>III</v>
      </c>
      <c r="R96" s="6" t="str">
        <f t="shared" si="49"/>
        <v>Moderado</v>
      </c>
      <c r="S96" s="37"/>
      <c r="T96" s="3" t="s">
        <v>56</v>
      </c>
      <c r="U96" s="3" t="s">
        <v>56</v>
      </c>
      <c r="V96" s="3" t="s">
        <v>74</v>
      </c>
      <c r="W96" s="9" t="s">
        <v>199</v>
      </c>
      <c r="X96" s="9" t="s">
        <v>200</v>
      </c>
    </row>
    <row r="97" spans="1:24" ht="78.75" x14ac:dyDescent="0.25">
      <c r="A97" s="39"/>
      <c r="B97" s="40"/>
      <c r="C97" s="40"/>
      <c r="D97" s="40"/>
      <c r="E97" s="40"/>
      <c r="F97" s="1" t="s">
        <v>27</v>
      </c>
      <c r="G97" s="2" t="s">
        <v>34</v>
      </c>
      <c r="H97" s="1" t="s">
        <v>75</v>
      </c>
      <c r="I97" s="1" t="s">
        <v>76</v>
      </c>
      <c r="J97" s="3" t="s">
        <v>48</v>
      </c>
      <c r="K97" s="4">
        <v>2</v>
      </c>
      <c r="L97" s="5">
        <v>4</v>
      </c>
      <c r="M97" s="1">
        <f t="shared" si="45"/>
        <v>8</v>
      </c>
      <c r="N97" s="1" t="str">
        <f t="shared" si="47"/>
        <v>(M)</v>
      </c>
      <c r="O97" s="1">
        <v>25</v>
      </c>
      <c r="P97" s="1">
        <f t="shared" si="50"/>
        <v>200</v>
      </c>
      <c r="Q97" s="1" t="str">
        <f t="shared" si="48"/>
        <v>II</v>
      </c>
      <c r="R97" s="6" t="str">
        <f t="shared" si="49"/>
        <v>Importante</v>
      </c>
      <c r="S97" s="37"/>
      <c r="T97" s="3" t="s">
        <v>56</v>
      </c>
      <c r="U97" s="3" t="s">
        <v>56</v>
      </c>
      <c r="V97" s="3" t="s">
        <v>77</v>
      </c>
      <c r="W97" s="9" t="s">
        <v>197</v>
      </c>
      <c r="X97" s="3" t="s">
        <v>56</v>
      </c>
    </row>
    <row r="98" spans="1:24" s="17" customFormat="1" ht="87.75" customHeight="1" x14ac:dyDescent="0.25">
      <c r="A98" s="39"/>
      <c r="B98" s="40"/>
      <c r="C98" s="40"/>
      <c r="D98" s="40"/>
      <c r="E98" s="40"/>
      <c r="F98" s="35" t="s">
        <v>27</v>
      </c>
      <c r="G98" s="2" t="s">
        <v>174</v>
      </c>
      <c r="H98" s="35" t="s">
        <v>178</v>
      </c>
      <c r="I98" s="35" t="s">
        <v>176</v>
      </c>
      <c r="J98" s="3" t="s">
        <v>177</v>
      </c>
      <c r="K98" s="4">
        <v>2</v>
      </c>
      <c r="L98" s="5">
        <v>3</v>
      </c>
      <c r="M98" s="35">
        <f t="shared" si="45"/>
        <v>6</v>
      </c>
      <c r="N98" s="35" t="str">
        <f t="shared" si="47"/>
        <v>(M)</v>
      </c>
      <c r="O98" s="35">
        <v>25</v>
      </c>
      <c r="P98" s="35">
        <f t="shared" si="50"/>
        <v>150</v>
      </c>
      <c r="Q98" s="35" t="str">
        <f t="shared" si="48"/>
        <v>II</v>
      </c>
      <c r="R98" s="6" t="str">
        <f t="shared" si="49"/>
        <v>Importante</v>
      </c>
      <c r="S98" s="37"/>
      <c r="T98" s="3" t="s">
        <v>56</v>
      </c>
      <c r="U98" s="3" t="s">
        <v>56</v>
      </c>
      <c r="V98" s="3" t="s">
        <v>56</v>
      </c>
      <c r="W98" s="23" t="s">
        <v>189</v>
      </c>
      <c r="X98" s="3" t="s">
        <v>56</v>
      </c>
    </row>
    <row r="99" spans="1:24" ht="78.75" x14ac:dyDescent="0.25">
      <c r="A99" s="39"/>
      <c r="B99" s="40"/>
      <c r="C99" s="40"/>
      <c r="D99" s="40"/>
      <c r="E99" s="40"/>
      <c r="F99" s="1" t="s">
        <v>27</v>
      </c>
      <c r="G99" s="2" t="s">
        <v>37</v>
      </c>
      <c r="H99" s="1" t="s">
        <v>29</v>
      </c>
      <c r="I99" s="1" t="s">
        <v>41</v>
      </c>
      <c r="J99" s="3" t="s">
        <v>55</v>
      </c>
      <c r="K99" s="4">
        <v>2</v>
      </c>
      <c r="L99" s="5">
        <v>4</v>
      </c>
      <c r="M99" s="1">
        <f t="shared" si="45"/>
        <v>8</v>
      </c>
      <c r="N99" s="1" t="str">
        <f t="shared" si="47"/>
        <v>(M)</v>
      </c>
      <c r="O99" s="1">
        <v>10</v>
      </c>
      <c r="P99" s="1">
        <f t="shared" si="50"/>
        <v>80</v>
      </c>
      <c r="Q99" s="1" t="str">
        <f t="shared" si="48"/>
        <v>III</v>
      </c>
      <c r="R99" s="6" t="str">
        <f t="shared" si="49"/>
        <v>Moderado</v>
      </c>
      <c r="S99" s="37"/>
      <c r="T99" s="9" t="s">
        <v>56</v>
      </c>
      <c r="U99" s="9" t="s">
        <v>56</v>
      </c>
      <c r="V99" s="3" t="s">
        <v>58</v>
      </c>
      <c r="W99" s="9" t="s">
        <v>56</v>
      </c>
      <c r="X99" s="3" t="s">
        <v>56</v>
      </c>
    </row>
    <row r="100" spans="1:24" ht="114" customHeight="1" x14ac:dyDescent="0.25">
      <c r="A100" s="39"/>
      <c r="B100" s="40"/>
      <c r="C100" s="40"/>
      <c r="D100" s="40"/>
      <c r="E100" s="40"/>
      <c r="F100" s="1" t="s">
        <v>27</v>
      </c>
      <c r="G100" s="2" t="s">
        <v>37</v>
      </c>
      <c r="H100" s="1" t="s">
        <v>38</v>
      </c>
      <c r="I100" s="1" t="s">
        <v>30</v>
      </c>
      <c r="J100" s="3" t="s">
        <v>55</v>
      </c>
      <c r="K100" s="4">
        <v>2</v>
      </c>
      <c r="L100" s="5">
        <v>3</v>
      </c>
      <c r="M100" s="1">
        <f t="shared" si="45"/>
        <v>6</v>
      </c>
      <c r="N100" s="1" t="str">
        <f t="shared" si="47"/>
        <v>(M)</v>
      </c>
      <c r="O100" s="1">
        <v>10</v>
      </c>
      <c r="P100" s="1">
        <f t="shared" si="50"/>
        <v>60</v>
      </c>
      <c r="Q100" s="1" t="str">
        <f t="shared" si="48"/>
        <v>III</v>
      </c>
      <c r="R100" s="6" t="str">
        <f t="shared" si="49"/>
        <v>Moderado</v>
      </c>
      <c r="S100" s="37"/>
      <c r="T100" s="3" t="s">
        <v>56</v>
      </c>
      <c r="U100" s="3" t="s">
        <v>56</v>
      </c>
      <c r="V100" s="3" t="s">
        <v>56</v>
      </c>
      <c r="W100" s="3" t="s">
        <v>210</v>
      </c>
      <c r="X100" s="3" t="s">
        <v>56</v>
      </c>
    </row>
    <row r="101" spans="1:24" ht="47.25" x14ac:dyDescent="0.25">
      <c r="A101" s="39"/>
      <c r="B101" s="40"/>
      <c r="C101" s="40"/>
      <c r="D101" s="40"/>
      <c r="E101" s="40"/>
      <c r="F101" s="1" t="s">
        <v>27</v>
      </c>
      <c r="G101" s="2" t="s">
        <v>39</v>
      </c>
      <c r="H101" s="1" t="s">
        <v>80</v>
      </c>
      <c r="I101" s="1" t="s">
        <v>79</v>
      </c>
      <c r="J101" s="3" t="s">
        <v>78</v>
      </c>
      <c r="K101" s="4">
        <v>2</v>
      </c>
      <c r="L101" s="5">
        <v>1</v>
      </c>
      <c r="M101" s="1">
        <f>+K101*L101</f>
        <v>2</v>
      </c>
      <c r="N101" s="1" t="str">
        <f>IF(M101&lt;2,"O",IF(M101&lt;=4,"(B)",IF(M101&lt;=8,"(M)",IF(M101&lt;=20,"(A)","(MA)"))))</f>
        <v>(B)</v>
      </c>
      <c r="O101" s="1">
        <v>10</v>
      </c>
      <c r="P101" s="1">
        <f t="shared" si="50"/>
        <v>20</v>
      </c>
      <c r="Q101" s="1" t="str">
        <f t="shared" si="48"/>
        <v>IV</v>
      </c>
      <c r="R101" s="6" t="str">
        <f t="shared" si="49"/>
        <v>Aceptable</v>
      </c>
      <c r="S101" s="37"/>
      <c r="T101" s="3" t="s">
        <v>56</v>
      </c>
      <c r="U101" s="3" t="s">
        <v>56</v>
      </c>
      <c r="V101" s="3" t="s">
        <v>81</v>
      </c>
      <c r="W101" s="3" t="s">
        <v>193</v>
      </c>
      <c r="X101" s="3" t="s">
        <v>56</v>
      </c>
    </row>
    <row r="102" spans="1:24" ht="31.5" x14ac:dyDescent="0.25">
      <c r="A102" s="39"/>
      <c r="B102" s="40"/>
      <c r="C102" s="40"/>
      <c r="D102" s="40"/>
      <c r="E102" s="40"/>
      <c r="F102" s="1" t="s">
        <v>27</v>
      </c>
      <c r="G102" s="2" t="s">
        <v>66</v>
      </c>
      <c r="H102" s="1" t="s">
        <v>65</v>
      </c>
      <c r="I102" s="1" t="s">
        <v>67</v>
      </c>
      <c r="J102" s="3" t="s">
        <v>68</v>
      </c>
      <c r="K102" s="4">
        <v>2</v>
      </c>
      <c r="L102" s="5">
        <v>1</v>
      </c>
      <c r="M102" s="1">
        <f>+K102*L102</f>
        <v>2</v>
      </c>
      <c r="N102" s="1" t="str">
        <f>IF(M102&lt;2,"O",IF(M102&lt;=4,"(B)",IF(M102&lt;=8,"(M)",IF(M102&lt;=20,"(A)","(MA)"))))</f>
        <v>(B)</v>
      </c>
      <c r="O102" s="1">
        <v>10</v>
      </c>
      <c r="P102" s="1">
        <f t="shared" si="50"/>
        <v>20</v>
      </c>
      <c r="Q102" s="1" t="str">
        <f t="shared" si="48"/>
        <v>IV</v>
      </c>
      <c r="R102" s="6" t="str">
        <f t="shared" si="49"/>
        <v>Aceptable</v>
      </c>
      <c r="S102" s="37"/>
      <c r="T102" s="3" t="s">
        <v>56</v>
      </c>
      <c r="U102" s="3" t="s">
        <v>56</v>
      </c>
      <c r="V102" s="3" t="s">
        <v>56</v>
      </c>
      <c r="W102" s="3" t="s">
        <v>194</v>
      </c>
      <c r="X102" s="3" t="s">
        <v>56</v>
      </c>
    </row>
    <row r="103" spans="1:24" s="17" customFormat="1" ht="133.5" customHeight="1" x14ac:dyDescent="0.25">
      <c r="A103" s="39"/>
      <c r="B103" s="40"/>
      <c r="C103" s="40"/>
      <c r="D103" s="40"/>
      <c r="E103" s="40"/>
      <c r="F103" s="20" t="s">
        <v>27</v>
      </c>
      <c r="G103" s="2" t="s">
        <v>163</v>
      </c>
      <c r="H103" s="20" t="s">
        <v>164</v>
      </c>
      <c r="I103" s="20" t="s">
        <v>165</v>
      </c>
      <c r="J103" s="35" t="s">
        <v>166</v>
      </c>
      <c r="K103" s="4">
        <v>6</v>
      </c>
      <c r="L103" s="5">
        <v>3</v>
      </c>
      <c r="M103" s="20">
        <f>+K103*L103</f>
        <v>18</v>
      </c>
      <c r="N103" s="20" t="str">
        <f>IF(M103&lt;2,"O",IF(M103&lt;=4,"(B)",IF(M103&lt;=8,"(M)",IF(M103&lt;=20,"(A)","(MA)"))))</f>
        <v>(A)</v>
      </c>
      <c r="O103" s="20">
        <v>25</v>
      </c>
      <c r="P103" s="20">
        <f t="shared" si="50"/>
        <v>450</v>
      </c>
      <c r="Q103" s="20" t="str">
        <f t="shared" si="48"/>
        <v>II</v>
      </c>
      <c r="R103" s="6" t="str">
        <f t="shared" si="49"/>
        <v>Importante</v>
      </c>
      <c r="S103" s="37"/>
      <c r="T103" s="3" t="s">
        <v>56</v>
      </c>
      <c r="U103" s="3" t="s">
        <v>56</v>
      </c>
      <c r="V103" s="3" t="s">
        <v>56</v>
      </c>
      <c r="W103" s="3" t="s">
        <v>195</v>
      </c>
      <c r="X103" s="3" t="s">
        <v>196</v>
      </c>
    </row>
    <row r="104" spans="1:24" s="17" customFormat="1" ht="31.5" x14ac:dyDescent="0.25">
      <c r="A104" s="39"/>
      <c r="B104" s="40"/>
      <c r="C104" s="40"/>
      <c r="D104" s="40"/>
      <c r="E104" s="40"/>
      <c r="F104" s="20" t="s">
        <v>27</v>
      </c>
      <c r="G104" s="2" t="s">
        <v>99</v>
      </c>
      <c r="H104" s="20" t="s">
        <v>100</v>
      </c>
      <c r="I104" s="20" t="s">
        <v>101</v>
      </c>
      <c r="J104" s="3" t="s">
        <v>102</v>
      </c>
      <c r="K104" s="4">
        <v>2</v>
      </c>
      <c r="L104" s="5">
        <v>2</v>
      </c>
      <c r="M104" s="20">
        <f t="shared" ref="M104" si="51">+K104*L104</f>
        <v>4</v>
      </c>
      <c r="N104" s="20" t="str">
        <f>IF(M104&lt;2,"O",IF(M104&lt;=4,"(B)",IF(M104&lt;=8,"(M)",IF(M104&lt;=20,"(A)","(MA)"))))</f>
        <v>(B)</v>
      </c>
      <c r="O104" s="20">
        <v>10</v>
      </c>
      <c r="P104" s="20">
        <f t="shared" si="50"/>
        <v>40</v>
      </c>
      <c r="Q104" s="20" t="str">
        <f>IF(P104&lt;20,"O",IF(P104&lt;=20,"IV",IF(P104&lt;=120,"III",IF(P104&lt;=500,"II","I"))))</f>
        <v>III</v>
      </c>
      <c r="R104" s="6" t="str">
        <f>IF(Q104="I","Crítico",IF(Q104="II","Importante",IF(Q104="III","Moderado",IF(Q104="IV","Aceptable"))))</f>
        <v>Moderado</v>
      </c>
      <c r="S104" s="37"/>
      <c r="T104" s="3" t="s">
        <v>56</v>
      </c>
      <c r="U104" s="3" t="s">
        <v>56</v>
      </c>
      <c r="V104" s="3" t="s">
        <v>56</v>
      </c>
      <c r="W104" s="3" t="s">
        <v>103</v>
      </c>
      <c r="X104" s="3" t="s">
        <v>104</v>
      </c>
    </row>
    <row r="105" spans="1:24" ht="63" x14ac:dyDescent="0.25">
      <c r="A105" s="39"/>
      <c r="B105" s="40"/>
      <c r="C105" s="40"/>
      <c r="D105" s="40"/>
      <c r="E105" s="40"/>
      <c r="F105" s="20" t="s">
        <v>27</v>
      </c>
      <c r="G105" s="2" t="s">
        <v>40</v>
      </c>
      <c r="H105" s="20" t="s">
        <v>83</v>
      </c>
      <c r="I105" s="20" t="s">
        <v>45</v>
      </c>
      <c r="J105" s="3" t="s">
        <v>84</v>
      </c>
      <c r="K105" s="4">
        <v>2</v>
      </c>
      <c r="L105" s="5">
        <v>4</v>
      </c>
      <c r="M105" s="20">
        <f t="shared" ref="M105:M115" si="52">+K105*L105</f>
        <v>8</v>
      </c>
      <c r="N105" s="20" t="str">
        <f t="shared" ref="N105:N107" si="53">IF(M105&lt;2,"O",IF(M105&lt;=4,"(B)",IF(M105&lt;=8,"(M)",IF(M105&lt;=20,"(A)","(MA)"))))</f>
        <v>(M)</v>
      </c>
      <c r="O105" s="20">
        <v>10</v>
      </c>
      <c r="P105" s="20">
        <f t="shared" si="50"/>
        <v>80</v>
      </c>
      <c r="Q105" s="20" t="str">
        <f t="shared" si="48"/>
        <v>III</v>
      </c>
      <c r="R105" s="6" t="str">
        <f t="shared" si="49"/>
        <v>Moderado</v>
      </c>
      <c r="S105" s="37"/>
      <c r="T105" s="3" t="s">
        <v>56</v>
      </c>
      <c r="U105" s="3" t="s">
        <v>56</v>
      </c>
      <c r="V105" s="3" t="s">
        <v>85</v>
      </c>
      <c r="W105" s="3" t="s">
        <v>86</v>
      </c>
      <c r="X105" s="3" t="s">
        <v>56</v>
      </c>
    </row>
    <row r="106" spans="1:24" s="17" customFormat="1" ht="69.75" customHeight="1" x14ac:dyDescent="0.25">
      <c r="A106" s="39"/>
      <c r="B106" s="40"/>
      <c r="C106" s="40"/>
      <c r="D106" s="40"/>
      <c r="E106" s="40"/>
      <c r="F106" s="20" t="s">
        <v>167</v>
      </c>
      <c r="G106" s="2" t="s">
        <v>168</v>
      </c>
      <c r="H106" s="20" t="s">
        <v>169</v>
      </c>
      <c r="I106" s="20" t="s">
        <v>170</v>
      </c>
      <c r="J106" s="3" t="s">
        <v>171</v>
      </c>
      <c r="K106" s="4">
        <v>2</v>
      </c>
      <c r="L106" s="5">
        <v>1</v>
      </c>
      <c r="M106" s="20">
        <f t="shared" si="52"/>
        <v>2</v>
      </c>
      <c r="N106" s="20" t="str">
        <f t="shared" si="53"/>
        <v>(B)</v>
      </c>
      <c r="O106" s="20">
        <v>25</v>
      </c>
      <c r="P106" s="20">
        <f t="shared" si="50"/>
        <v>50</v>
      </c>
      <c r="Q106" s="20" t="str">
        <f t="shared" si="48"/>
        <v>III</v>
      </c>
      <c r="R106" s="6" t="str">
        <f t="shared" si="49"/>
        <v>Moderado</v>
      </c>
      <c r="S106" s="37"/>
      <c r="T106" s="3" t="s">
        <v>56</v>
      </c>
      <c r="U106" s="3" t="s">
        <v>56</v>
      </c>
      <c r="V106" s="3" t="s">
        <v>172</v>
      </c>
      <c r="W106" s="3" t="s">
        <v>173</v>
      </c>
      <c r="X106" s="3" t="s">
        <v>56</v>
      </c>
    </row>
    <row r="107" spans="1:24" ht="31.5" x14ac:dyDescent="0.25">
      <c r="A107" s="39"/>
      <c r="B107" s="40"/>
      <c r="C107" s="40"/>
      <c r="D107" s="40"/>
      <c r="E107" s="40"/>
      <c r="F107" s="20" t="s">
        <v>27</v>
      </c>
      <c r="G107" s="2" t="s">
        <v>42</v>
      </c>
      <c r="H107" s="20" t="s">
        <v>43</v>
      </c>
      <c r="I107" s="20" t="s">
        <v>46</v>
      </c>
      <c r="J107" s="3" t="s">
        <v>47</v>
      </c>
      <c r="K107" s="4">
        <v>2</v>
      </c>
      <c r="L107" s="5">
        <v>1</v>
      </c>
      <c r="M107" s="20">
        <f t="shared" si="52"/>
        <v>2</v>
      </c>
      <c r="N107" s="20" t="str">
        <f t="shared" si="53"/>
        <v>(B)</v>
      </c>
      <c r="O107" s="20">
        <v>10</v>
      </c>
      <c r="P107" s="20">
        <f t="shared" si="50"/>
        <v>20</v>
      </c>
      <c r="Q107" s="20" t="str">
        <f t="shared" si="48"/>
        <v>IV</v>
      </c>
      <c r="R107" s="6" t="str">
        <f t="shared" si="49"/>
        <v>Aceptable</v>
      </c>
      <c r="S107" s="38"/>
      <c r="T107" s="3" t="s">
        <v>56</v>
      </c>
      <c r="U107" s="3" t="s">
        <v>56</v>
      </c>
      <c r="V107" s="3" t="s">
        <v>56</v>
      </c>
      <c r="W107" s="3" t="s">
        <v>87</v>
      </c>
      <c r="X107" s="3" t="s">
        <v>56</v>
      </c>
    </row>
    <row r="108" spans="1:24" ht="31.5" x14ac:dyDescent="0.25">
      <c r="A108" s="39" t="s">
        <v>105</v>
      </c>
      <c r="B108" s="40" t="s">
        <v>156</v>
      </c>
      <c r="C108" s="40"/>
      <c r="D108" s="40"/>
      <c r="E108" s="40"/>
      <c r="F108" s="20" t="s">
        <v>27</v>
      </c>
      <c r="G108" s="2" t="s">
        <v>33</v>
      </c>
      <c r="H108" s="20" t="s">
        <v>35</v>
      </c>
      <c r="I108" s="20" t="s">
        <v>28</v>
      </c>
      <c r="J108" s="3" t="s">
        <v>44</v>
      </c>
      <c r="K108" s="4">
        <v>2</v>
      </c>
      <c r="L108" s="5">
        <v>1</v>
      </c>
      <c r="M108" s="20">
        <f t="shared" si="52"/>
        <v>2</v>
      </c>
      <c r="N108" s="20" t="str">
        <f>IF(M108&lt;2,"O",IF(M108&lt;=4,"(B)",IF(M108&lt;=8,"(M)",IF(M108&lt;=20,"(A)","(MA)"))))</f>
        <v>(B)</v>
      </c>
      <c r="O108" s="20">
        <v>10</v>
      </c>
      <c r="P108" s="20">
        <f t="shared" si="50"/>
        <v>20</v>
      </c>
      <c r="Q108" s="20" t="str">
        <f>IF(P108&lt;20,"O",IF(P108&lt;=20,"IV",IF(P108&lt;=120,"III",IF(P108&lt;=500,"II","I"))))</f>
        <v>IV</v>
      </c>
      <c r="R108" s="6" t="str">
        <f>IF(Q108="I","Crítico",IF(Q108="II","Importante",IF(Q108="III","Moderado",IF(Q108="IV","Aceptable"))))</f>
        <v>Aceptable</v>
      </c>
      <c r="S108" s="36">
        <v>5</v>
      </c>
      <c r="T108" s="3" t="s">
        <v>56</v>
      </c>
      <c r="U108" s="3" t="s">
        <v>56</v>
      </c>
      <c r="V108" s="3" t="s">
        <v>56</v>
      </c>
      <c r="W108" s="3" t="s">
        <v>57</v>
      </c>
      <c r="X108" s="3" t="s">
        <v>56</v>
      </c>
    </row>
    <row r="109" spans="1:24" ht="47.25" x14ac:dyDescent="0.25">
      <c r="A109" s="39"/>
      <c r="B109" s="40"/>
      <c r="C109" s="40"/>
      <c r="D109" s="40"/>
      <c r="E109" s="40"/>
      <c r="F109" s="20" t="s">
        <v>27</v>
      </c>
      <c r="G109" s="2" t="s">
        <v>59</v>
      </c>
      <c r="H109" s="20" t="s">
        <v>61</v>
      </c>
      <c r="I109" s="20" t="s">
        <v>60</v>
      </c>
      <c r="J109" s="3" t="s">
        <v>62</v>
      </c>
      <c r="K109" s="4">
        <v>2</v>
      </c>
      <c r="L109" s="5">
        <v>2</v>
      </c>
      <c r="M109" s="20">
        <f t="shared" si="52"/>
        <v>4</v>
      </c>
      <c r="N109" s="20" t="str">
        <f>IF(M109&lt;2,"O",IF(M109&lt;=4,"(B)",IF(M109&lt;=8,"(M)",IF(M109&lt;=20,"(A)","(MA)"))))</f>
        <v>(B)</v>
      </c>
      <c r="O109" s="20">
        <v>10</v>
      </c>
      <c r="P109" s="20">
        <f t="shared" si="50"/>
        <v>40</v>
      </c>
      <c r="Q109" s="20" t="str">
        <f>IF(P109&lt;20,"O",IF(P109&lt;=20,"IV",IF(P109&lt;=120,"III",IF(P109&lt;=500,"II","I"))))</f>
        <v>III</v>
      </c>
      <c r="R109" s="6" t="str">
        <f>IF(Q109="I","Crítico",IF(Q109="II","Importante",IF(Q109="III","Moderado",IF(Q109="IV","Aceptable"))))</f>
        <v>Moderado</v>
      </c>
      <c r="S109" s="37"/>
      <c r="T109" s="3" t="s">
        <v>56</v>
      </c>
      <c r="U109" s="3" t="s">
        <v>56</v>
      </c>
      <c r="V109" s="3" t="s">
        <v>63</v>
      </c>
      <c r="W109" s="3" t="s">
        <v>64</v>
      </c>
      <c r="X109" s="3" t="s">
        <v>56</v>
      </c>
    </row>
    <row r="110" spans="1:24" ht="47.25" x14ac:dyDescent="0.25">
      <c r="A110" s="39"/>
      <c r="B110" s="40"/>
      <c r="C110" s="40"/>
      <c r="D110" s="40"/>
      <c r="E110" s="40"/>
      <c r="F110" s="20" t="s">
        <v>27</v>
      </c>
      <c r="G110" s="2" t="s">
        <v>36</v>
      </c>
      <c r="H110" s="20" t="s">
        <v>69</v>
      </c>
      <c r="I110" s="20" t="s">
        <v>70</v>
      </c>
      <c r="J110" s="3" t="s">
        <v>188</v>
      </c>
      <c r="K110" s="4">
        <v>2</v>
      </c>
      <c r="L110" s="5">
        <v>4</v>
      </c>
      <c r="M110" s="20">
        <f t="shared" si="52"/>
        <v>8</v>
      </c>
      <c r="N110" s="20" t="str">
        <f t="shared" ref="N110:N115" si="54">IF(M110&lt;2,"O",IF(M110&lt;=4,"(B)",IF(M110&lt;=8,"(M)",IF(M110&lt;=20,"(A)","(MA)"))))</f>
        <v>(M)</v>
      </c>
      <c r="O110" s="20">
        <v>10</v>
      </c>
      <c r="P110" s="20">
        <f>+M110*O110</f>
        <v>80</v>
      </c>
      <c r="Q110" s="20" t="str">
        <f t="shared" ref="Q110:Q120" si="55">IF(P110&lt;20,"O",IF(P110&lt;=20,"IV",IF(P110&lt;=120,"III",IF(P110&lt;=500,"II","I"))))</f>
        <v>III</v>
      </c>
      <c r="R110" s="6" t="str">
        <f t="shared" ref="R110:R120" si="56">IF(Q110="I","Crítico",IF(Q110="II","Importante",IF(Q110="III","Moderado",IF(Q110="IV","Aceptable"))))</f>
        <v>Moderado</v>
      </c>
      <c r="S110" s="37"/>
      <c r="T110" s="3" t="s">
        <v>56</v>
      </c>
      <c r="U110" s="3" t="s">
        <v>56</v>
      </c>
      <c r="V110" s="3" t="s">
        <v>56</v>
      </c>
      <c r="W110" s="3" t="s">
        <v>190</v>
      </c>
      <c r="X110" s="3" t="s">
        <v>56</v>
      </c>
    </row>
    <row r="111" spans="1:24" s="21" customFormat="1" ht="114.75" customHeight="1" x14ac:dyDescent="0.25">
      <c r="A111" s="39"/>
      <c r="B111" s="40"/>
      <c r="C111" s="40"/>
      <c r="D111" s="40"/>
      <c r="E111" s="40"/>
      <c r="F111" s="20" t="s">
        <v>27</v>
      </c>
      <c r="G111" s="2" t="s">
        <v>184</v>
      </c>
      <c r="H111" s="20" t="s">
        <v>185</v>
      </c>
      <c r="I111" s="20" t="s">
        <v>186</v>
      </c>
      <c r="J111" s="3" t="s">
        <v>188</v>
      </c>
      <c r="K111" s="4">
        <v>2</v>
      </c>
      <c r="L111" s="5">
        <v>4</v>
      </c>
      <c r="M111" s="20">
        <f t="shared" si="52"/>
        <v>8</v>
      </c>
      <c r="N111" s="20" t="str">
        <f t="shared" si="54"/>
        <v>(M)</v>
      </c>
      <c r="O111" s="20">
        <v>10</v>
      </c>
      <c r="P111" s="20">
        <f>+M111*O111</f>
        <v>80</v>
      </c>
      <c r="Q111" s="20" t="str">
        <f t="shared" si="55"/>
        <v>III</v>
      </c>
      <c r="R111" s="6" t="str">
        <f t="shared" si="56"/>
        <v>Moderado</v>
      </c>
      <c r="S111" s="37"/>
      <c r="T111" s="3" t="s">
        <v>56</v>
      </c>
      <c r="U111" s="3" t="s">
        <v>56</v>
      </c>
      <c r="V111" s="3" t="s">
        <v>56</v>
      </c>
      <c r="W111" s="3" t="s">
        <v>187</v>
      </c>
      <c r="X111" s="3" t="s">
        <v>56</v>
      </c>
    </row>
    <row r="112" spans="1:24" ht="126" x14ac:dyDescent="0.25">
      <c r="A112" s="39"/>
      <c r="B112" s="40"/>
      <c r="C112" s="40"/>
      <c r="D112" s="40"/>
      <c r="E112" s="40"/>
      <c r="F112" s="20" t="s">
        <v>27</v>
      </c>
      <c r="G112" s="2" t="s">
        <v>71</v>
      </c>
      <c r="H112" s="20" t="s">
        <v>72</v>
      </c>
      <c r="I112" s="20" t="s">
        <v>73</v>
      </c>
      <c r="J112" s="3" t="s">
        <v>49</v>
      </c>
      <c r="K112" s="4">
        <v>2</v>
      </c>
      <c r="L112" s="20">
        <v>4</v>
      </c>
      <c r="M112" s="20">
        <f t="shared" si="52"/>
        <v>8</v>
      </c>
      <c r="N112" s="20" t="str">
        <f t="shared" si="54"/>
        <v>(M)</v>
      </c>
      <c r="O112" s="20">
        <v>10</v>
      </c>
      <c r="P112" s="20">
        <f t="shared" ref="P112:P122" si="57">+M112*O112</f>
        <v>80</v>
      </c>
      <c r="Q112" s="20" t="str">
        <f t="shared" si="55"/>
        <v>III</v>
      </c>
      <c r="R112" s="6" t="str">
        <f t="shared" si="56"/>
        <v>Moderado</v>
      </c>
      <c r="S112" s="37"/>
      <c r="T112" s="3" t="s">
        <v>56</v>
      </c>
      <c r="U112" s="3" t="s">
        <v>56</v>
      </c>
      <c r="V112" s="3" t="s">
        <v>74</v>
      </c>
      <c r="W112" s="9" t="s">
        <v>199</v>
      </c>
      <c r="X112" s="9" t="s">
        <v>200</v>
      </c>
    </row>
    <row r="113" spans="1:24" ht="78.75" x14ac:dyDescent="0.25">
      <c r="A113" s="39"/>
      <c r="B113" s="40"/>
      <c r="C113" s="40"/>
      <c r="D113" s="40"/>
      <c r="E113" s="40"/>
      <c r="F113" s="20" t="s">
        <v>27</v>
      </c>
      <c r="G113" s="2" t="s">
        <v>34</v>
      </c>
      <c r="H113" s="20" t="s">
        <v>75</v>
      </c>
      <c r="I113" s="20" t="s">
        <v>76</v>
      </c>
      <c r="J113" s="3" t="s">
        <v>48</v>
      </c>
      <c r="K113" s="4">
        <v>2</v>
      </c>
      <c r="L113" s="5">
        <v>4</v>
      </c>
      <c r="M113" s="20">
        <f t="shared" si="52"/>
        <v>8</v>
      </c>
      <c r="N113" s="20" t="str">
        <f t="shared" si="54"/>
        <v>(M)</v>
      </c>
      <c r="O113" s="20">
        <v>25</v>
      </c>
      <c r="P113" s="20">
        <f t="shared" si="57"/>
        <v>200</v>
      </c>
      <c r="Q113" s="20" t="str">
        <f t="shared" si="55"/>
        <v>II</v>
      </c>
      <c r="R113" s="6" t="str">
        <f t="shared" si="56"/>
        <v>Importante</v>
      </c>
      <c r="S113" s="37"/>
      <c r="T113" s="3" t="s">
        <v>56</v>
      </c>
      <c r="U113" s="3" t="s">
        <v>56</v>
      </c>
      <c r="V113" s="3" t="s">
        <v>77</v>
      </c>
      <c r="W113" s="9" t="s">
        <v>197</v>
      </c>
      <c r="X113" s="3" t="s">
        <v>56</v>
      </c>
    </row>
    <row r="114" spans="1:24" ht="78.75" x14ac:dyDescent="0.25">
      <c r="A114" s="39"/>
      <c r="B114" s="40"/>
      <c r="C114" s="40"/>
      <c r="D114" s="40"/>
      <c r="E114" s="40"/>
      <c r="F114" s="20" t="s">
        <v>27</v>
      </c>
      <c r="G114" s="2" t="s">
        <v>37</v>
      </c>
      <c r="H114" s="20" t="s">
        <v>29</v>
      </c>
      <c r="I114" s="20" t="s">
        <v>41</v>
      </c>
      <c r="J114" s="3" t="s">
        <v>55</v>
      </c>
      <c r="K114" s="4">
        <v>2</v>
      </c>
      <c r="L114" s="5">
        <v>3</v>
      </c>
      <c r="M114" s="20">
        <f t="shared" si="52"/>
        <v>6</v>
      </c>
      <c r="N114" s="20" t="str">
        <f t="shared" si="54"/>
        <v>(M)</v>
      </c>
      <c r="O114" s="20">
        <v>10</v>
      </c>
      <c r="P114" s="20">
        <f t="shared" si="57"/>
        <v>60</v>
      </c>
      <c r="Q114" s="20" t="str">
        <f t="shared" si="55"/>
        <v>III</v>
      </c>
      <c r="R114" s="6" t="str">
        <f t="shared" si="56"/>
        <v>Moderado</v>
      </c>
      <c r="S114" s="37"/>
      <c r="T114" s="9" t="s">
        <v>56</v>
      </c>
      <c r="U114" s="9" t="s">
        <v>56</v>
      </c>
      <c r="V114" s="3" t="s">
        <v>58</v>
      </c>
      <c r="W114" s="23" t="s">
        <v>56</v>
      </c>
      <c r="X114" s="3" t="s">
        <v>56</v>
      </c>
    </row>
    <row r="115" spans="1:24" ht="63" x14ac:dyDescent="0.25">
      <c r="A115" s="39"/>
      <c r="B115" s="40"/>
      <c r="C115" s="40"/>
      <c r="D115" s="40"/>
      <c r="E115" s="40"/>
      <c r="F115" s="20" t="s">
        <v>27</v>
      </c>
      <c r="G115" s="2" t="s">
        <v>37</v>
      </c>
      <c r="H115" s="20" t="s">
        <v>38</v>
      </c>
      <c r="I115" s="20" t="s">
        <v>30</v>
      </c>
      <c r="J115" s="3" t="s">
        <v>55</v>
      </c>
      <c r="K115" s="4">
        <v>2</v>
      </c>
      <c r="L115" s="5">
        <v>3</v>
      </c>
      <c r="M115" s="20">
        <f t="shared" si="52"/>
        <v>6</v>
      </c>
      <c r="N115" s="20" t="str">
        <f t="shared" si="54"/>
        <v>(M)</v>
      </c>
      <c r="O115" s="20">
        <v>10</v>
      </c>
      <c r="P115" s="20">
        <f t="shared" si="57"/>
        <v>60</v>
      </c>
      <c r="Q115" s="20" t="str">
        <f t="shared" si="55"/>
        <v>III</v>
      </c>
      <c r="R115" s="6" t="str">
        <f t="shared" si="56"/>
        <v>Moderado</v>
      </c>
      <c r="S115" s="37"/>
      <c r="T115" s="3" t="s">
        <v>56</v>
      </c>
      <c r="U115" s="3" t="s">
        <v>56</v>
      </c>
      <c r="V115" s="3" t="s">
        <v>56</v>
      </c>
      <c r="W115" s="3" t="s">
        <v>210</v>
      </c>
      <c r="X115" s="3" t="s">
        <v>56</v>
      </c>
    </row>
    <row r="116" spans="1:24" ht="47.25" x14ac:dyDescent="0.25">
      <c r="A116" s="39"/>
      <c r="B116" s="40"/>
      <c r="C116" s="40"/>
      <c r="D116" s="40"/>
      <c r="E116" s="40"/>
      <c r="F116" s="20" t="s">
        <v>27</v>
      </c>
      <c r="G116" s="2" t="s">
        <v>39</v>
      </c>
      <c r="H116" s="20" t="s">
        <v>80</v>
      </c>
      <c r="I116" s="20" t="s">
        <v>79</v>
      </c>
      <c r="J116" s="3" t="s">
        <v>78</v>
      </c>
      <c r="K116" s="4">
        <v>2</v>
      </c>
      <c r="L116" s="5">
        <v>1</v>
      </c>
      <c r="M116" s="20">
        <f>+K116*L116</f>
        <v>2</v>
      </c>
      <c r="N116" s="20" t="str">
        <f>IF(M116&lt;2,"O",IF(M116&lt;=4,"(B)",IF(M116&lt;=8,"(M)",IF(M116&lt;=20,"(A)","(MA)"))))</f>
        <v>(B)</v>
      </c>
      <c r="O116" s="20">
        <v>10</v>
      </c>
      <c r="P116" s="20">
        <f t="shared" si="57"/>
        <v>20</v>
      </c>
      <c r="Q116" s="20" t="str">
        <f t="shared" si="55"/>
        <v>IV</v>
      </c>
      <c r="R116" s="6" t="str">
        <f t="shared" si="56"/>
        <v>Aceptable</v>
      </c>
      <c r="S116" s="37"/>
      <c r="T116" s="3" t="s">
        <v>56</v>
      </c>
      <c r="U116" s="3" t="s">
        <v>56</v>
      </c>
      <c r="V116" s="3" t="s">
        <v>81</v>
      </c>
      <c r="W116" s="3" t="s">
        <v>193</v>
      </c>
      <c r="X116" s="3" t="s">
        <v>56</v>
      </c>
    </row>
    <row r="117" spans="1:24" ht="63" x14ac:dyDescent="0.25">
      <c r="A117" s="39"/>
      <c r="B117" s="40"/>
      <c r="C117" s="40"/>
      <c r="D117" s="40"/>
      <c r="E117" s="40"/>
      <c r="F117" s="20" t="s">
        <v>27</v>
      </c>
      <c r="G117" s="2" t="s">
        <v>40</v>
      </c>
      <c r="H117" s="20" t="s">
        <v>83</v>
      </c>
      <c r="I117" s="20" t="s">
        <v>45</v>
      </c>
      <c r="J117" s="3" t="s">
        <v>84</v>
      </c>
      <c r="K117" s="4">
        <v>2</v>
      </c>
      <c r="L117" s="5">
        <v>4</v>
      </c>
      <c r="M117" s="20">
        <f t="shared" ref="M117:M128" si="58">+K117*L117</f>
        <v>8</v>
      </c>
      <c r="N117" s="20" t="str">
        <f t="shared" ref="N117:N120" si="59">IF(M117&lt;2,"O",IF(M117&lt;=4,"(B)",IF(M117&lt;=8,"(M)",IF(M117&lt;=20,"(A)","(MA)"))))</f>
        <v>(M)</v>
      </c>
      <c r="O117" s="20">
        <v>10</v>
      </c>
      <c r="P117" s="20">
        <f t="shared" si="57"/>
        <v>80</v>
      </c>
      <c r="Q117" s="20" t="str">
        <f t="shared" si="55"/>
        <v>III</v>
      </c>
      <c r="R117" s="6" t="str">
        <f t="shared" si="56"/>
        <v>Moderado</v>
      </c>
      <c r="S117" s="37"/>
      <c r="T117" s="3" t="s">
        <v>56</v>
      </c>
      <c r="U117" s="3" t="s">
        <v>56</v>
      </c>
      <c r="V117" s="3" t="s">
        <v>85</v>
      </c>
      <c r="W117" s="3" t="s">
        <v>86</v>
      </c>
      <c r="X117" s="3" t="s">
        <v>56</v>
      </c>
    </row>
    <row r="118" spans="1:24" s="17" customFormat="1" ht="133.5" customHeight="1" x14ac:dyDescent="0.25">
      <c r="A118" s="39"/>
      <c r="B118" s="40"/>
      <c r="C118" s="40"/>
      <c r="D118" s="40"/>
      <c r="E118" s="40"/>
      <c r="F118" s="20" t="s">
        <v>27</v>
      </c>
      <c r="G118" s="2" t="s">
        <v>163</v>
      </c>
      <c r="H118" s="20" t="s">
        <v>164</v>
      </c>
      <c r="I118" s="20" t="s">
        <v>165</v>
      </c>
      <c r="J118" s="35" t="s">
        <v>166</v>
      </c>
      <c r="K118" s="4">
        <v>6</v>
      </c>
      <c r="L118" s="5">
        <v>3</v>
      </c>
      <c r="M118" s="20">
        <f>+K118*L118</f>
        <v>18</v>
      </c>
      <c r="N118" s="20" t="str">
        <f>IF(M118&lt;2,"O",IF(M118&lt;=4,"(B)",IF(M118&lt;=8,"(M)",IF(M118&lt;=20,"(A)","(MA)"))))</f>
        <v>(A)</v>
      </c>
      <c r="O118" s="20">
        <v>25</v>
      </c>
      <c r="P118" s="20">
        <f t="shared" si="57"/>
        <v>450</v>
      </c>
      <c r="Q118" s="20" t="str">
        <f t="shared" si="55"/>
        <v>II</v>
      </c>
      <c r="R118" s="6" t="str">
        <f t="shared" si="56"/>
        <v>Importante</v>
      </c>
      <c r="S118" s="37"/>
      <c r="T118" s="3" t="s">
        <v>56</v>
      </c>
      <c r="U118" s="3" t="s">
        <v>56</v>
      </c>
      <c r="V118" s="3" t="s">
        <v>56</v>
      </c>
      <c r="W118" s="3" t="s">
        <v>195</v>
      </c>
      <c r="X118" s="3" t="s">
        <v>196</v>
      </c>
    </row>
    <row r="119" spans="1:24" s="17" customFormat="1" ht="69.75" customHeight="1" x14ac:dyDescent="0.25">
      <c r="A119" s="39"/>
      <c r="B119" s="40"/>
      <c r="C119" s="40"/>
      <c r="D119" s="40"/>
      <c r="E119" s="40"/>
      <c r="F119" s="20" t="s">
        <v>167</v>
      </c>
      <c r="G119" s="2" t="s">
        <v>168</v>
      </c>
      <c r="H119" s="20" t="s">
        <v>169</v>
      </c>
      <c r="I119" s="20" t="s">
        <v>170</v>
      </c>
      <c r="J119" s="3" t="s">
        <v>171</v>
      </c>
      <c r="K119" s="4">
        <v>2</v>
      </c>
      <c r="L119" s="5">
        <v>1</v>
      </c>
      <c r="M119" s="20">
        <f t="shared" ref="M119" si="60">+K119*L119</f>
        <v>2</v>
      </c>
      <c r="N119" s="20" t="str">
        <f t="shared" ref="N119" si="61">IF(M119&lt;2,"O",IF(M119&lt;=4,"(B)",IF(M119&lt;=8,"(M)",IF(M119&lt;=20,"(A)","(MA)"))))</f>
        <v>(B)</v>
      </c>
      <c r="O119" s="20">
        <v>25</v>
      </c>
      <c r="P119" s="20">
        <f t="shared" si="57"/>
        <v>50</v>
      </c>
      <c r="Q119" s="20" t="str">
        <f t="shared" si="55"/>
        <v>III</v>
      </c>
      <c r="R119" s="6" t="str">
        <f t="shared" si="56"/>
        <v>Moderado</v>
      </c>
      <c r="S119" s="37"/>
      <c r="T119" s="3" t="s">
        <v>56</v>
      </c>
      <c r="U119" s="3" t="s">
        <v>56</v>
      </c>
      <c r="V119" s="3" t="s">
        <v>172</v>
      </c>
      <c r="W119" s="3" t="s">
        <v>173</v>
      </c>
      <c r="X119" s="3" t="s">
        <v>56</v>
      </c>
    </row>
    <row r="120" spans="1:24" ht="31.5" x14ac:dyDescent="0.25">
      <c r="A120" s="39"/>
      <c r="B120" s="40"/>
      <c r="C120" s="40"/>
      <c r="D120" s="40"/>
      <c r="E120" s="40"/>
      <c r="F120" s="20" t="s">
        <v>27</v>
      </c>
      <c r="G120" s="2" t="s">
        <v>42</v>
      </c>
      <c r="H120" s="20" t="s">
        <v>43</v>
      </c>
      <c r="I120" s="20" t="s">
        <v>46</v>
      </c>
      <c r="J120" s="3" t="s">
        <v>47</v>
      </c>
      <c r="K120" s="4">
        <v>2</v>
      </c>
      <c r="L120" s="5">
        <v>1</v>
      </c>
      <c r="M120" s="20">
        <f t="shared" si="58"/>
        <v>2</v>
      </c>
      <c r="N120" s="20" t="str">
        <f t="shared" si="59"/>
        <v>(B)</v>
      </c>
      <c r="O120" s="20">
        <v>10</v>
      </c>
      <c r="P120" s="20">
        <f t="shared" si="57"/>
        <v>20</v>
      </c>
      <c r="Q120" s="20" t="str">
        <f t="shared" si="55"/>
        <v>IV</v>
      </c>
      <c r="R120" s="6" t="str">
        <f t="shared" si="56"/>
        <v>Aceptable</v>
      </c>
      <c r="S120" s="38"/>
      <c r="T120" s="3" t="s">
        <v>56</v>
      </c>
      <c r="U120" s="3" t="s">
        <v>56</v>
      </c>
      <c r="V120" s="3" t="s">
        <v>56</v>
      </c>
      <c r="W120" s="3" t="s">
        <v>87</v>
      </c>
      <c r="X120" s="3" t="s">
        <v>56</v>
      </c>
    </row>
    <row r="121" spans="1:24" ht="31.5" x14ac:dyDescent="0.25">
      <c r="A121" s="39" t="s">
        <v>106</v>
      </c>
      <c r="B121" s="40" t="s">
        <v>134</v>
      </c>
      <c r="C121" s="40"/>
      <c r="D121" s="40"/>
      <c r="E121" s="40"/>
      <c r="F121" s="20" t="s">
        <v>27</v>
      </c>
      <c r="G121" s="2" t="s">
        <v>33</v>
      </c>
      <c r="H121" s="20" t="s">
        <v>35</v>
      </c>
      <c r="I121" s="20" t="s">
        <v>28</v>
      </c>
      <c r="J121" s="3" t="s">
        <v>44</v>
      </c>
      <c r="K121" s="4">
        <v>2</v>
      </c>
      <c r="L121" s="5">
        <v>1</v>
      </c>
      <c r="M121" s="20">
        <f t="shared" si="58"/>
        <v>2</v>
      </c>
      <c r="N121" s="20" t="str">
        <f>IF(M121&lt;2,"O",IF(M121&lt;=4,"(B)",IF(M121&lt;=8,"(M)",IF(M121&lt;=20,"(A)","(MA)"))))</f>
        <v>(B)</v>
      </c>
      <c r="O121" s="20">
        <v>10</v>
      </c>
      <c r="P121" s="20">
        <f t="shared" si="57"/>
        <v>20</v>
      </c>
      <c r="Q121" s="20" t="str">
        <f>IF(P121&lt;20,"O",IF(P121&lt;=20,"IV",IF(P121&lt;=120,"III",IF(P121&lt;=500,"II","I"))))</f>
        <v>IV</v>
      </c>
      <c r="R121" s="6" t="str">
        <f>IF(Q121="I","Crítico",IF(Q121="II","Importante",IF(Q121="III","Moderado",IF(Q121="IV","Aceptable"))))</f>
        <v>Aceptable</v>
      </c>
      <c r="S121" s="36">
        <v>25</v>
      </c>
      <c r="T121" s="3" t="s">
        <v>56</v>
      </c>
      <c r="U121" s="3" t="s">
        <v>56</v>
      </c>
      <c r="V121" s="3" t="s">
        <v>56</v>
      </c>
      <c r="W121" s="3" t="s">
        <v>57</v>
      </c>
      <c r="X121" s="3" t="s">
        <v>56</v>
      </c>
    </row>
    <row r="122" spans="1:24" ht="47.25" x14ac:dyDescent="0.25">
      <c r="A122" s="39"/>
      <c r="B122" s="40"/>
      <c r="C122" s="40"/>
      <c r="D122" s="40"/>
      <c r="E122" s="40"/>
      <c r="F122" s="20" t="s">
        <v>27</v>
      </c>
      <c r="G122" s="2" t="s">
        <v>59</v>
      </c>
      <c r="H122" s="20" t="s">
        <v>61</v>
      </c>
      <c r="I122" s="20" t="s">
        <v>60</v>
      </c>
      <c r="J122" s="3" t="s">
        <v>62</v>
      </c>
      <c r="K122" s="4">
        <v>2</v>
      </c>
      <c r="L122" s="5">
        <v>2</v>
      </c>
      <c r="M122" s="20">
        <f t="shared" si="58"/>
        <v>4</v>
      </c>
      <c r="N122" s="20" t="str">
        <f>IF(M122&lt;2,"O",IF(M122&lt;=4,"(B)",IF(M122&lt;=8,"(M)",IF(M122&lt;=20,"(A)","(MA)"))))</f>
        <v>(B)</v>
      </c>
      <c r="O122" s="20">
        <v>10</v>
      </c>
      <c r="P122" s="20">
        <f t="shared" si="57"/>
        <v>40</v>
      </c>
      <c r="Q122" s="20" t="str">
        <f>IF(P122&lt;20,"O",IF(P122&lt;=20,"IV",IF(P122&lt;=120,"III",IF(P122&lt;=500,"II","I"))))</f>
        <v>III</v>
      </c>
      <c r="R122" s="6" t="str">
        <f>IF(Q122="I","Crítico",IF(Q122="II","Importante",IF(Q122="III","Moderado",IF(Q122="IV","Aceptable"))))</f>
        <v>Moderado</v>
      </c>
      <c r="S122" s="37"/>
      <c r="T122" s="3" t="s">
        <v>56</v>
      </c>
      <c r="U122" s="3" t="s">
        <v>56</v>
      </c>
      <c r="V122" s="3" t="s">
        <v>63</v>
      </c>
      <c r="W122" s="3" t="s">
        <v>64</v>
      </c>
      <c r="X122" s="3" t="s">
        <v>56</v>
      </c>
    </row>
    <row r="123" spans="1:24" ht="47.25" x14ac:dyDescent="0.25">
      <c r="A123" s="39"/>
      <c r="B123" s="40"/>
      <c r="C123" s="40"/>
      <c r="D123" s="40"/>
      <c r="E123" s="40"/>
      <c r="F123" s="20" t="s">
        <v>27</v>
      </c>
      <c r="G123" s="2" t="s">
        <v>36</v>
      </c>
      <c r="H123" s="20" t="s">
        <v>69</v>
      </c>
      <c r="I123" s="20" t="s">
        <v>70</v>
      </c>
      <c r="J123" s="3" t="s">
        <v>188</v>
      </c>
      <c r="K123" s="4">
        <v>2</v>
      </c>
      <c r="L123" s="5">
        <v>4</v>
      </c>
      <c r="M123" s="20">
        <f t="shared" si="58"/>
        <v>8</v>
      </c>
      <c r="N123" s="20" t="str">
        <f t="shared" ref="N123:N128" si="62">IF(M123&lt;2,"O",IF(M123&lt;=4,"(B)",IF(M123&lt;=8,"(M)",IF(M123&lt;=20,"(A)","(MA)"))))</f>
        <v>(M)</v>
      </c>
      <c r="O123" s="20">
        <v>10</v>
      </c>
      <c r="P123" s="20">
        <f>+M123*O123</f>
        <v>80</v>
      </c>
      <c r="Q123" s="20" t="str">
        <f t="shared" ref="Q123:Q134" si="63">IF(P123&lt;20,"O",IF(P123&lt;=20,"IV",IF(P123&lt;=120,"III",IF(P123&lt;=500,"II","I"))))</f>
        <v>III</v>
      </c>
      <c r="R123" s="6" t="str">
        <f t="shared" ref="R123:R134" si="64">IF(Q123="I","Crítico",IF(Q123="II","Importante",IF(Q123="III","Moderado",IF(Q123="IV","Aceptable"))))</f>
        <v>Moderado</v>
      </c>
      <c r="S123" s="37"/>
      <c r="T123" s="3" t="s">
        <v>56</v>
      </c>
      <c r="U123" s="3" t="s">
        <v>56</v>
      </c>
      <c r="V123" s="3" t="s">
        <v>56</v>
      </c>
      <c r="W123" s="3" t="s">
        <v>190</v>
      </c>
      <c r="X123" s="3" t="s">
        <v>56</v>
      </c>
    </row>
    <row r="124" spans="1:24" s="21" customFormat="1" ht="114.75" customHeight="1" x14ac:dyDescent="0.25">
      <c r="A124" s="39"/>
      <c r="B124" s="40"/>
      <c r="C124" s="40"/>
      <c r="D124" s="40"/>
      <c r="E124" s="40"/>
      <c r="F124" s="20" t="s">
        <v>27</v>
      </c>
      <c r="G124" s="2" t="s">
        <v>184</v>
      </c>
      <c r="H124" s="20" t="s">
        <v>185</v>
      </c>
      <c r="I124" s="20" t="s">
        <v>186</v>
      </c>
      <c r="J124" s="3" t="s">
        <v>188</v>
      </c>
      <c r="K124" s="4">
        <v>2</v>
      </c>
      <c r="L124" s="5">
        <v>4</v>
      </c>
      <c r="M124" s="20">
        <f t="shared" si="58"/>
        <v>8</v>
      </c>
      <c r="N124" s="20" t="str">
        <f t="shared" si="62"/>
        <v>(M)</v>
      </c>
      <c r="O124" s="20">
        <v>10</v>
      </c>
      <c r="P124" s="20">
        <f>+M124*O124</f>
        <v>80</v>
      </c>
      <c r="Q124" s="20" t="str">
        <f t="shared" si="63"/>
        <v>III</v>
      </c>
      <c r="R124" s="6" t="str">
        <f t="shared" si="64"/>
        <v>Moderado</v>
      </c>
      <c r="S124" s="37"/>
      <c r="T124" s="3" t="s">
        <v>56</v>
      </c>
      <c r="U124" s="3" t="s">
        <v>56</v>
      </c>
      <c r="V124" s="3" t="s">
        <v>56</v>
      </c>
      <c r="W124" s="3" t="s">
        <v>187</v>
      </c>
      <c r="X124" s="3" t="s">
        <v>56</v>
      </c>
    </row>
    <row r="125" spans="1:24" ht="126" x14ac:dyDescent="0.25">
      <c r="A125" s="39"/>
      <c r="B125" s="40"/>
      <c r="C125" s="40"/>
      <c r="D125" s="40"/>
      <c r="E125" s="40"/>
      <c r="F125" s="20" t="s">
        <v>27</v>
      </c>
      <c r="G125" s="2" t="s">
        <v>71</v>
      </c>
      <c r="H125" s="20" t="s">
        <v>72</v>
      </c>
      <c r="I125" s="20" t="s">
        <v>73</v>
      </c>
      <c r="J125" s="3" t="s">
        <v>49</v>
      </c>
      <c r="K125" s="4">
        <v>2</v>
      </c>
      <c r="L125" s="20">
        <v>4</v>
      </c>
      <c r="M125" s="20">
        <f t="shared" si="58"/>
        <v>8</v>
      </c>
      <c r="N125" s="20" t="str">
        <f t="shared" si="62"/>
        <v>(M)</v>
      </c>
      <c r="O125" s="20">
        <v>10</v>
      </c>
      <c r="P125" s="20">
        <f t="shared" ref="P125:P136" si="65">+M125*O125</f>
        <v>80</v>
      </c>
      <c r="Q125" s="20" t="str">
        <f t="shared" si="63"/>
        <v>III</v>
      </c>
      <c r="R125" s="6" t="str">
        <f t="shared" si="64"/>
        <v>Moderado</v>
      </c>
      <c r="S125" s="37"/>
      <c r="T125" s="3" t="s">
        <v>56</v>
      </c>
      <c r="U125" s="3" t="s">
        <v>56</v>
      </c>
      <c r="V125" s="3" t="s">
        <v>74</v>
      </c>
      <c r="W125" s="9" t="s">
        <v>199</v>
      </c>
      <c r="X125" s="9" t="s">
        <v>200</v>
      </c>
    </row>
    <row r="126" spans="1:24" ht="78.75" x14ac:dyDescent="0.25">
      <c r="A126" s="39"/>
      <c r="B126" s="40"/>
      <c r="C126" s="40"/>
      <c r="D126" s="40"/>
      <c r="E126" s="40"/>
      <c r="F126" s="20" t="s">
        <v>27</v>
      </c>
      <c r="G126" s="2" t="s">
        <v>34</v>
      </c>
      <c r="H126" s="20" t="s">
        <v>75</v>
      </c>
      <c r="I126" s="20" t="s">
        <v>76</v>
      </c>
      <c r="J126" s="3" t="s">
        <v>48</v>
      </c>
      <c r="K126" s="4">
        <v>2</v>
      </c>
      <c r="L126" s="5">
        <v>4</v>
      </c>
      <c r="M126" s="20">
        <f t="shared" si="58"/>
        <v>8</v>
      </c>
      <c r="N126" s="20" t="str">
        <f t="shared" si="62"/>
        <v>(M)</v>
      </c>
      <c r="O126" s="20">
        <v>25</v>
      </c>
      <c r="P126" s="20">
        <f t="shared" si="65"/>
        <v>200</v>
      </c>
      <c r="Q126" s="20" t="str">
        <f t="shared" si="63"/>
        <v>II</v>
      </c>
      <c r="R126" s="6" t="str">
        <f t="shared" si="64"/>
        <v>Importante</v>
      </c>
      <c r="S126" s="37"/>
      <c r="T126" s="3" t="s">
        <v>56</v>
      </c>
      <c r="U126" s="3" t="s">
        <v>56</v>
      </c>
      <c r="V126" s="3" t="s">
        <v>77</v>
      </c>
      <c r="W126" s="9" t="s">
        <v>197</v>
      </c>
      <c r="X126" s="3" t="s">
        <v>56</v>
      </c>
    </row>
    <row r="127" spans="1:24" ht="78.75" x14ac:dyDescent="0.25">
      <c r="A127" s="39"/>
      <c r="B127" s="40"/>
      <c r="C127" s="40"/>
      <c r="D127" s="40"/>
      <c r="E127" s="40"/>
      <c r="F127" s="20" t="s">
        <v>27</v>
      </c>
      <c r="G127" s="2" t="s">
        <v>37</v>
      </c>
      <c r="H127" s="20" t="s">
        <v>29</v>
      </c>
      <c r="I127" s="20" t="s">
        <v>41</v>
      </c>
      <c r="J127" s="3" t="s">
        <v>55</v>
      </c>
      <c r="K127" s="4">
        <v>2</v>
      </c>
      <c r="L127" s="5">
        <v>3</v>
      </c>
      <c r="M127" s="20">
        <f t="shared" si="58"/>
        <v>6</v>
      </c>
      <c r="N127" s="20" t="str">
        <f t="shared" si="62"/>
        <v>(M)</v>
      </c>
      <c r="O127" s="20">
        <v>10</v>
      </c>
      <c r="P127" s="20">
        <f t="shared" si="65"/>
        <v>60</v>
      </c>
      <c r="Q127" s="20" t="str">
        <f t="shared" si="63"/>
        <v>III</v>
      </c>
      <c r="R127" s="6" t="str">
        <f t="shared" si="64"/>
        <v>Moderado</v>
      </c>
      <c r="S127" s="37"/>
      <c r="T127" s="9" t="s">
        <v>56</v>
      </c>
      <c r="U127" s="9" t="s">
        <v>56</v>
      </c>
      <c r="V127" s="3" t="s">
        <v>58</v>
      </c>
      <c r="W127" s="23" t="s">
        <v>56</v>
      </c>
      <c r="X127" s="3" t="s">
        <v>56</v>
      </c>
    </row>
    <row r="128" spans="1:24" ht="63" x14ac:dyDescent="0.25">
      <c r="A128" s="39"/>
      <c r="B128" s="40"/>
      <c r="C128" s="40"/>
      <c r="D128" s="40"/>
      <c r="E128" s="40"/>
      <c r="F128" s="20" t="s">
        <v>27</v>
      </c>
      <c r="G128" s="2" t="s">
        <v>37</v>
      </c>
      <c r="H128" s="20" t="s">
        <v>38</v>
      </c>
      <c r="I128" s="20" t="s">
        <v>30</v>
      </c>
      <c r="J128" s="3" t="s">
        <v>55</v>
      </c>
      <c r="K128" s="4">
        <v>2</v>
      </c>
      <c r="L128" s="5">
        <v>3</v>
      </c>
      <c r="M128" s="20">
        <f t="shared" si="58"/>
        <v>6</v>
      </c>
      <c r="N128" s="20" t="str">
        <f t="shared" si="62"/>
        <v>(M)</v>
      </c>
      <c r="O128" s="20">
        <v>10</v>
      </c>
      <c r="P128" s="20">
        <f t="shared" si="65"/>
        <v>60</v>
      </c>
      <c r="Q128" s="20" t="str">
        <f t="shared" si="63"/>
        <v>III</v>
      </c>
      <c r="R128" s="6" t="str">
        <f t="shared" si="64"/>
        <v>Moderado</v>
      </c>
      <c r="S128" s="37"/>
      <c r="T128" s="3" t="s">
        <v>56</v>
      </c>
      <c r="U128" s="3" t="s">
        <v>56</v>
      </c>
      <c r="V128" s="3" t="s">
        <v>56</v>
      </c>
      <c r="W128" s="3" t="s">
        <v>210</v>
      </c>
      <c r="X128" s="3" t="s">
        <v>56</v>
      </c>
    </row>
    <row r="129" spans="1:24" ht="47.25" x14ac:dyDescent="0.25">
      <c r="A129" s="39"/>
      <c r="B129" s="40"/>
      <c r="C129" s="40"/>
      <c r="D129" s="40"/>
      <c r="E129" s="40"/>
      <c r="F129" s="20" t="s">
        <v>27</v>
      </c>
      <c r="G129" s="2" t="s">
        <v>39</v>
      </c>
      <c r="H129" s="20" t="s">
        <v>80</v>
      </c>
      <c r="I129" s="20" t="s">
        <v>79</v>
      </c>
      <c r="J129" s="3" t="s">
        <v>78</v>
      </c>
      <c r="K129" s="4">
        <v>2</v>
      </c>
      <c r="L129" s="5">
        <v>1</v>
      </c>
      <c r="M129" s="20">
        <f>+K129*L129</f>
        <v>2</v>
      </c>
      <c r="N129" s="20" t="str">
        <f>IF(M129&lt;2,"O",IF(M129&lt;=4,"(B)",IF(M129&lt;=8,"(M)",IF(M129&lt;=20,"(A)","(MA)"))))</f>
        <v>(B)</v>
      </c>
      <c r="O129" s="20">
        <v>10</v>
      </c>
      <c r="P129" s="20">
        <f t="shared" si="65"/>
        <v>20</v>
      </c>
      <c r="Q129" s="20" t="str">
        <f t="shared" si="63"/>
        <v>IV</v>
      </c>
      <c r="R129" s="6" t="str">
        <f t="shared" si="64"/>
        <v>Aceptable</v>
      </c>
      <c r="S129" s="37"/>
      <c r="T129" s="3" t="s">
        <v>56</v>
      </c>
      <c r="U129" s="3" t="s">
        <v>56</v>
      </c>
      <c r="V129" s="3" t="s">
        <v>81</v>
      </c>
      <c r="W129" s="3" t="s">
        <v>193</v>
      </c>
      <c r="X129" s="3" t="s">
        <v>56</v>
      </c>
    </row>
    <row r="130" spans="1:24" ht="31.5" x14ac:dyDescent="0.25">
      <c r="A130" s="39"/>
      <c r="B130" s="40"/>
      <c r="C130" s="40"/>
      <c r="D130" s="40"/>
      <c r="E130" s="40"/>
      <c r="F130" s="20" t="s">
        <v>27</v>
      </c>
      <c r="G130" s="2" t="s">
        <v>66</v>
      </c>
      <c r="H130" s="20" t="s">
        <v>65</v>
      </c>
      <c r="I130" s="20" t="s">
        <v>67</v>
      </c>
      <c r="J130" s="3" t="s">
        <v>68</v>
      </c>
      <c r="K130" s="4">
        <v>2</v>
      </c>
      <c r="L130" s="5">
        <v>1</v>
      </c>
      <c r="M130" s="20">
        <f>+K130*L130</f>
        <v>2</v>
      </c>
      <c r="N130" s="20" t="str">
        <f>IF(M130&lt;2,"O",IF(M130&lt;=4,"(B)",IF(M130&lt;=8,"(M)",IF(M130&lt;=20,"(A)","(MA)"))))</f>
        <v>(B)</v>
      </c>
      <c r="O130" s="20">
        <v>10</v>
      </c>
      <c r="P130" s="20">
        <f t="shared" si="65"/>
        <v>20</v>
      </c>
      <c r="Q130" s="20" t="str">
        <f t="shared" si="63"/>
        <v>IV</v>
      </c>
      <c r="R130" s="6" t="str">
        <f t="shared" si="64"/>
        <v>Aceptable</v>
      </c>
      <c r="S130" s="37"/>
      <c r="T130" s="3" t="s">
        <v>56</v>
      </c>
      <c r="U130" s="3" t="s">
        <v>56</v>
      </c>
      <c r="V130" s="3" t="s">
        <v>56</v>
      </c>
      <c r="W130" s="3" t="s">
        <v>194</v>
      </c>
      <c r="X130" s="3" t="s">
        <v>56</v>
      </c>
    </row>
    <row r="131" spans="1:24" s="17" customFormat="1" ht="133.5" customHeight="1" x14ac:dyDescent="0.25">
      <c r="A131" s="39"/>
      <c r="B131" s="40"/>
      <c r="C131" s="40"/>
      <c r="D131" s="40"/>
      <c r="E131" s="40"/>
      <c r="F131" s="20" t="s">
        <v>27</v>
      </c>
      <c r="G131" s="2" t="s">
        <v>163</v>
      </c>
      <c r="H131" s="20" t="s">
        <v>164</v>
      </c>
      <c r="I131" s="20" t="s">
        <v>165</v>
      </c>
      <c r="J131" s="35" t="s">
        <v>166</v>
      </c>
      <c r="K131" s="4">
        <v>6</v>
      </c>
      <c r="L131" s="5">
        <v>3</v>
      </c>
      <c r="M131" s="20">
        <f>+K131*L131</f>
        <v>18</v>
      </c>
      <c r="N131" s="20" t="str">
        <f>IF(M131&lt;2,"O",IF(M131&lt;=4,"(B)",IF(M131&lt;=8,"(M)",IF(M131&lt;=20,"(A)","(MA)"))))</f>
        <v>(A)</v>
      </c>
      <c r="O131" s="20">
        <v>25</v>
      </c>
      <c r="P131" s="20">
        <f t="shared" si="65"/>
        <v>450</v>
      </c>
      <c r="Q131" s="20" t="str">
        <f t="shared" si="63"/>
        <v>II</v>
      </c>
      <c r="R131" s="6" t="str">
        <f t="shared" si="64"/>
        <v>Importante</v>
      </c>
      <c r="S131" s="37"/>
      <c r="T131" s="3" t="s">
        <v>56</v>
      </c>
      <c r="U131" s="3" t="s">
        <v>56</v>
      </c>
      <c r="V131" s="3" t="s">
        <v>56</v>
      </c>
      <c r="W131" s="3" t="s">
        <v>195</v>
      </c>
      <c r="X131" s="3" t="s">
        <v>196</v>
      </c>
    </row>
    <row r="132" spans="1:24" ht="63" x14ac:dyDescent="0.25">
      <c r="A132" s="39"/>
      <c r="B132" s="40"/>
      <c r="C132" s="40"/>
      <c r="D132" s="40"/>
      <c r="E132" s="40"/>
      <c r="F132" s="20" t="s">
        <v>27</v>
      </c>
      <c r="G132" s="2" t="s">
        <v>40</v>
      </c>
      <c r="H132" s="20" t="s">
        <v>83</v>
      </c>
      <c r="I132" s="20" t="s">
        <v>45</v>
      </c>
      <c r="J132" s="3" t="s">
        <v>84</v>
      </c>
      <c r="K132" s="4">
        <v>2</v>
      </c>
      <c r="L132" s="5">
        <v>4</v>
      </c>
      <c r="M132" s="20">
        <f t="shared" ref="M132:M141" si="66">+K132*L132</f>
        <v>8</v>
      </c>
      <c r="N132" s="20" t="str">
        <f t="shared" ref="N132:N134" si="67">IF(M132&lt;2,"O",IF(M132&lt;=4,"(B)",IF(M132&lt;=8,"(M)",IF(M132&lt;=20,"(A)","(MA)"))))</f>
        <v>(M)</v>
      </c>
      <c r="O132" s="20">
        <v>10</v>
      </c>
      <c r="P132" s="20">
        <f t="shared" si="65"/>
        <v>80</v>
      </c>
      <c r="Q132" s="20" t="str">
        <f t="shared" si="63"/>
        <v>III</v>
      </c>
      <c r="R132" s="6" t="str">
        <f t="shared" si="64"/>
        <v>Moderado</v>
      </c>
      <c r="S132" s="37"/>
      <c r="T132" s="3" t="s">
        <v>56</v>
      </c>
      <c r="U132" s="3" t="s">
        <v>56</v>
      </c>
      <c r="V132" s="3" t="s">
        <v>85</v>
      </c>
      <c r="W132" s="3" t="s">
        <v>86</v>
      </c>
      <c r="X132" s="3" t="s">
        <v>56</v>
      </c>
    </row>
    <row r="133" spans="1:24" s="17" customFormat="1" ht="69.75" customHeight="1" x14ac:dyDescent="0.25">
      <c r="A133" s="39"/>
      <c r="B133" s="40"/>
      <c r="C133" s="40"/>
      <c r="D133" s="40"/>
      <c r="E133" s="40"/>
      <c r="F133" s="20" t="s">
        <v>167</v>
      </c>
      <c r="G133" s="2" t="s">
        <v>168</v>
      </c>
      <c r="H133" s="20" t="s">
        <v>169</v>
      </c>
      <c r="I133" s="20" t="s">
        <v>170</v>
      </c>
      <c r="J133" s="3" t="s">
        <v>171</v>
      </c>
      <c r="K133" s="4">
        <v>2</v>
      </c>
      <c r="L133" s="5">
        <v>1</v>
      </c>
      <c r="M133" s="20">
        <f t="shared" si="66"/>
        <v>2</v>
      </c>
      <c r="N133" s="20" t="str">
        <f t="shared" si="67"/>
        <v>(B)</v>
      </c>
      <c r="O133" s="20">
        <v>25</v>
      </c>
      <c r="P133" s="20">
        <f t="shared" si="65"/>
        <v>50</v>
      </c>
      <c r="Q133" s="20" t="str">
        <f t="shared" si="63"/>
        <v>III</v>
      </c>
      <c r="R133" s="6" t="str">
        <f t="shared" si="64"/>
        <v>Moderado</v>
      </c>
      <c r="S133" s="37"/>
      <c r="T133" s="3" t="s">
        <v>56</v>
      </c>
      <c r="U133" s="3" t="s">
        <v>56</v>
      </c>
      <c r="V133" s="3" t="s">
        <v>172</v>
      </c>
      <c r="W133" s="3" t="s">
        <v>173</v>
      </c>
      <c r="X133" s="3" t="s">
        <v>56</v>
      </c>
    </row>
    <row r="134" spans="1:24" ht="47.25" x14ac:dyDescent="0.25">
      <c r="A134" s="39"/>
      <c r="B134" s="40"/>
      <c r="C134" s="40"/>
      <c r="D134" s="40"/>
      <c r="E134" s="40"/>
      <c r="F134" s="20" t="s">
        <v>27</v>
      </c>
      <c r="G134" s="2" t="s">
        <v>42</v>
      </c>
      <c r="H134" s="20" t="s">
        <v>107</v>
      </c>
      <c r="I134" s="20" t="s">
        <v>46</v>
      </c>
      <c r="J134" s="3" t="s">
        <v>47</v>
      </c>
      <c r="K134" s="4">
        <v>2</v>
      </c>
      <c r="L134" s="5">
        <v>1</v>
      </c>
      <c r="M134" s="20">
        <f t="shared" si="66"/>
        <v>2</v>
      </c>
      <c r="N134" s="20" t="str">
        <f t="shared" si="67"/>
        <v>(B)</v>
      </c>
      <c r="O134" s="20">
        <v>10</v>
      </c>
      <c r="P134" s="20">
        <f t="shared" si="65"/>
        <v>20</v>
      </c>
      <c r="Q134" s="20" t="str">
        <f t="shared" si="63"/>
        <v>IV</v>
      </c>
      <c r="R134" s="6" t="str">
        <f t="shared" si="64"/>
        <v>Aceptable</v>
      </c>
      <c r="S134" s="38"/>
      <c r="T134" s="3" t="s">
        <v>56</v>
      </c>
      <c r="U134" s="3" t="s">
        <v>56</v>
      </c>
      <c r="V134" s="3" t="s">
        <v>56</v>
      </c>
      <c r="W134" s="3" t="s">
        <v>87</v>
      </c>
      <c r="X134" s="3" t="s">
        <v>56</v>
      </c>
    </row>
    <row r="135" spans="1:24" ht="31.5" x14ac:dyDescent="0.25">
      <c r="A135" s="39" t="s">
        <v>109</v>
      </c>
      <c r="B135" s="40" t="s">
        <v>108</v>
      </c>
      <c r="C135" s="40"/>
      <c r="D135" s="40"/>
      <c r="E135" s="40"/>
      <c r="F135" s="20" t="s">
        <v>27</v>
      </c>
      <c r="G135" s="2" t="s">
        <v>33</v>
      </c>
      <c r="H135" s="20" t="s">
        <v>35</v>
      </c>
      <c r="I135" s="20" t="s">
        <v>28</v>
      </c>
      <c r="J135" s="3" t="s">
        <v>44</v>
      </c>
      <c r="K135" s="4">
        <v>2</v>
      </c>
      <c r="L135" s="5">
        <v>1</v>
      </c>
      <c r="M135" s="20">
        <f t="shared" si="66"/>
        <v>2</v>
      </c>
      <c r="N135" s="20" t="str">
        <f>IF(M135&lt;2,"O",IF(M135&lt;=4,"(B)",IF(M135&lt;=8,"(M)",IF(M135&lt;=20,"(A)","(MA)"))))</f>
        <v>(B)</v>
      </c>
      <c r="O135" s="20">
        <v>10</v>
      </c>
      <c r="P135" s="20">
        <f t="shared" si="65"/>
        <v>20</v>
      </c>
      <c r="Q135" s="20" t="str">
        <f>IF(P135&lt;20,"O",IF(P135&lt;=20,"IV",IF(P135&lt;=120,"III",IF(P135&lt;=500,"II","I"))))</f>
        <v>IV</v>
      </c>
      <c r="R135" s="6" t="str">
        <f>IF(Q135="I","Crítico",IF(Q135="II","Importante",IF(Q135="III","Moderado",IF(Q135="IV","Aceptable"))))</f>
        <v>Aceptable</v>
      </c>
      <c r="S135" s="36">
        <v>7</v>
      </c>
      <c r="T135" s="3" t="s">
        <v>56</v>
      </c>
      <c r="U135" s="3" t="s">
        <v>56</v>
      </c>
      <c r="V135" s="3" t="s">
        <v>56</v>
      </c>
      <c r="W135" s="3" t="s">
        <v>57</v>
      </c>
      <c r="X135" s="3" t="s">
        <v>56</v>
      </c>
    </row>
    <row r="136" spans="1:24" ht="47.25" x14ac:dyDescent="0.25">
      <c r="A136" s="39"/>
      <c r="B136" s="40"/>
      <c r="C136" s="40"/>
      <c r="D136" s="40"/>
      <c r="E136" s="40"/>
      <c r="F136" s="20" t="s">
        <v>27</v>
      </c>
      <c r="G136" s="2" t="s">
        <v>59</v>
      </c>
      <c r="H136" s="20" t="s">
        <v>61</v>
      </c>
      <c r="I136" s="20" t="s">
        <v>60</v>
      </c>
      <c r="J136" s="3" t="s">
        <v>62</v>
      </c>
      <c r="K136" s="4">
        <v>2</v>
      </c>
      <c r="L136" s="5">
        <v>2</v>
      </c>
      <c r="M136" s="20">
        <f t="shared" si="66"/>
        <v>4</v>
      </c>
      <c r="N136" s="20" t="str">
        <f>IF(M136&lt;2,"O",IF(M136&lt;=4,"(B)",IF(M136&lt;=8,"(M)",IF(M136&lt;=20,"(A)","(MA)"))))</f>
        <v>(B)</v>
      </c>
      <c r="O136" s="20">
        <v>10</v>
      </c>
      <c r="P136" s="20">
        <f t="shared" si="65"/>
        <v>40</v>
      </c>
      <c r="Q136" s="20" t="str">
        <f>IF(P136&lt;20,"O",IF(P136&lt;=20,"IV",IF(P136&lt;=120,"III",IF(P136&lt;=500,"II","I"))))</f>
        <v>III</v>
      </c>
      <c r="R136" s="6" t="str">
        <f>IF(Q136="I","Crítico",IF(Q136="II","Importante",IF(Q136="III","Moderado",IF(Q136="IV","Aceptable"))))</f>
        <v>Moderado</v>
      </c>
      <c r="S136" s="37"/>
      <c r="T136" s="3" t="s">
        <v>56</v>
      </c>
      <c r="U136" s="3" t="s">
        <v>56</v>
      </c>
      <c r="V136" s="3" t="s">
        <v>63</v>
      </c>
      <c r="W136" s="3" t="s">
        <v>64</v>
      </c>
      <c r="X136" s="3" t="s">
        <v>56</v>
      </c>
    </row>
    <row r="137" spans="1:24" ht="47.25" x14ac:dyDescent="0.25">
      <c r="A137" s="39"/>
      <c r="B137" s="40"/>
      <c r="C137" s="40"/>
      <c r="D137" s="40"/>
      <c r="E137" s="40"/>
      <c r="F137" s="20" t="s">
        <v>27</v>
      </c>
      <c r="G137" s="2" t="s">
        <v>36</v>
      </c>
      <c r="H137" s="20" t="s">
        <v>69</v>
      </c>
      <c r="I137" s="20" t="s">
        <v>70</v>
      </c>
      <c r="J137" s="3" t="s">
        <v>188</v>
      </c>
      <c r="K137" s="4">
        <v>2</v>
      </c>
      <c r="L137" s="5">
        <v>4</v>
      </c>
      <c r="M137" s="20">
        <f t="shared" si="66"/>
        <v>8</v>
      </c>
      <c r="N137" s="20" t="str">
        <f t="shared" ref="N137:N141" si="68">IF(M137&lt;2,"O",IF(M137&lt;=4,"(B)",IF(M137&lt;=8,"(M)",IF(M137&lt;=20,"(A)","(MA)"))))</f>
        <v>(M)</v>
      </c>
      <c r="O137" s="20">
        <v>10</v>
      </c>
      <c r="P137" s="20">
        <f>+M137*O137</f>
        <v>80</v>
      </c>
      <c r="Q137" s="20" t="str">
        <f t="shared" ref="Q137:Q147" si="69">IF(P137&lt;20,"O",IF(P137&lt;=20,"IV",IF(P137&lt;=120,"III",IF(P137&lt;=500,"II","I"))))</f>
        <v>III</v>
      </c>
      <c r="R137" s="6" t="str">
        <f t="shared" ref="R137:R147" si="70">IF(Q137="I","Crítico",IF(Q137="II","Importante",IF(Q137="III","Moderado",IF(Q137="IV","Aceptable"))))</f>
        <v>Moderado</v>
      </c>
      <c r="S137" s="37"/>
      <c r="T137" s="3" t="s">
        <v>56</v>
      </c>
      <c r="U137" s="3" t="s">
        <v>56</v>
      </c>
      <c r="V137" s="3" t="s">
        <v>56</v>
      </c>
      <c r="W137" s="3" t="s">
        <v>190</v>
      </c>
      <c r="X137" s="3" t="s">
        <v>56</v>
      </c>
    </row>
    <row r="138" spans="1:24" ht="126" x14ac:dyDescent="0.25">
      <c r="A138" s="39"/>
      <c r="B138" s="40"/>
      <c r="C138" s="40"/>
      <c r="D138" s="40"/>
      <c r="E138" s="40"/>
      <c r="F138" s="20" t="s">
        <v>27</v>
      </c>
      <c r="G138" s="2" t="s">
        <v>71</v>
      </c>
      <c r="H138" s="20" t="s">
        <v>72</v>
      </c>
      <c r="I138" s="20" t="s">
        <v>73</v>
      </c>
      <c r="J138" s="3" t="s">
        <v>49</v>
      </c>
      <c r="K138" s="4">
        <v>2</v>
      </c>
      <c r="L138" s="20">
        <v>4</v>
      </c>
      <c r="M138" s="20">
        <f t="shared" si="66"/>
        <v>8</v>
      </c>
      <c r="N138" s="20" t="str">
        <f t="shared" si="68"/>
        <v>(M)</v>
      </c>
      <c r="O138" s="20">
        <v>10</v>
      </c>
      <c r="P138" s="20">
        <f t="shared" ref="P138:P149" si="71">+M138*O138</f>
        <v>80</v>
      </c>
      <c r="Q138" s="20" t="str">
        <f t="shared" si="69"/>
        <v>III</v>
      </c>
      <c r="R138" s="6" t="str">
        <f t="shared" si="70"/>
        <v>Moderado</v>
      </c>
      <c r="S138" s="37"/>
      <c r="T138" s="3" t="s">
        <v>56</v>
      </c>
      <c r="U138" s="3" t="s">
        <v>56</v>
      </c>
      <c r="V138" s="3" t="s">
        <v>74</v>
      </c>
      <c r="W138" s="9" t="s">
        <v>199</v>
      </c>
      <c r="X138" s="9" t="s">
        <v>200</v>
      </c>
    </row>
    <row r="139" spans="1:24" ht="78.75" x14ac:dyDescent="0.25">
      <c r="A139" s="39"/>
      <c r="B139" s="40"/>
      <c r="C139" s="40"/>
      <c r="D139" s="40"/>
      <c r="E139" s="40"/>
      <c r="F139" s="20" t="s">
        <v>27</v>
      </c>
      <c r="G139" s="2" t="s">
        <v>34</v>
      </c>
      <c r="H139" s="20" t="s">
        <v>75</v>
      </c>
      <c r="I139" s="20" t="s">
        <v>76</v>
      </c>
      <c r="J139" s="3" t="s">
        <v>48</v>
      </c>
      <c r="K139" s="4">
        <v>2</v>
      </c>
      <c r="L139" s="5">
        <v>4</v>
      </c>
      <c r="M139" s="20">
        <f t="shared" si="66"/>
        <v>8</v>
      </c>
      <c r="N139" s="20" t="str">
        <f t="shared" si="68"/>
        <v>(M)</v>
      </c>
      <c r="O139" s="20">
        <v>25</v>
      </c>
      <c r="P139" s="20">
        <f t="shared" si="71"/>
        <v>200</v>
      </c>
      <c r="Q139" s="20" t="str">
        <f t="shared" si="69"/>
        <v>II</v>
      </c>
      <c r="R139" s="6" t="str">
        <f t="shared" si="70"/>
        <v>Importante</v>
      </c>
      <c r="S139" s="37"/>
      <c r="T139" s="3" t="s">
        <v>56</v>
      </c>
      <c r="U139" s="3" t="s">
        <v>56</v>
      </c>
      <c r="V139" s="3" t="s">
        <v>77</v>
      </c>
      <c r="W139" s="9" t="s">
        <v>197</v>
      </c>
      <c r="X139" s="3" t="s">
        <v>56</v>
      </c>
    </row>
    <row r="140" spans="1:24" ht="78.75" x14ac:dyDescent="0.25">
      <c r="A140" s="39"/>
      <c r="B140" s="40"/>
      <c r="C140" s="40"/>
      <c r="D140" s="40"/>
      <c r="E140" s="40"/>
      <c r="F140" s="20" t="s">
        <v>27</v>
      </c>
      <c r="G140" s="2" t="s">
        <v>37</v>
      </c>
      <c r="H140" s="20" t="s">
        <v>29</v>
      </c>
      <c r="I140" s="20" t="s">
        <v>41</v>
      </c>
      <c r="J140" s="3" t="s">
        <v>55</v>
      </c>
      <c r="K140" s="4">
        <v>2</v>
      </c>
      <c r="L140" s="5">
        <v>3</v>
      </c>
      <c r="M140" s="20">
        <f t="shared" si="66"/>
        <v>6</v>
      </c>
      <c r="N140" s="20" t="str">
        <f t="shared" si="68"/>
        <v>(M)</v>
      </c>
      <c r="O140" s="20">
        <v>10</v>
      </c>
      <c r="P140" s="20">
        <f t="shared" si="71"/>
        <v>60</v>
      </c>
      <c r="Q140" s="20" t="str">
        <f t="shared" si="69"/>
        <v>III</v>
      </c>
      <c r="R140" s="6" t="str">
        <f t="shared" si="70"/>
        <v>Moderado</v>
      </c>
      <c r="S140" s="37"/>
      <c r="T140" s="9" t="s">
        <v>56</v>
      </c>
      <c r="U140" s="9" t="s">
        <v>56</v>
      </c>
      <c r="V140" s="3" t="s">
        <v>58</v>
      </c>
      <c r="W140" s="23" t="s">
        <v>56</v>
      </c>
      <c r="X140" s="3" t="s">
        <v>56</v>
      </c>
    </row>
    <row r="141" spans="1:24" ht="63" x14ac:dyDescent="0.25">
      <c r="A141" s="39"/>
      <c r="B141" s="40"/>
      <c r="C141" s="40"/>
      <c r="D141" s="40"/>
      <c r="E141" s="40"/>
      <c r="F141" s="20" t="s">
        <v>27</v>
      </c>
      <c r="G141" s="2" t="s">
        <v>37</v>
      </c>
      <c r="H141" s="20" t="s">
        <v>38</v>
      </c>
      <c r="I141" s="20" t="s">
        <v>30</v>
      </c>
      <c r="J141" s="3" t="s">
        <v>55</v>
      </c>
      <c r="K141" s="4">
        <v>2</v>
      </c>
      <c r="L141" s="5">
        <v>3</v>
      </c>
      <c r="M141" s="20">
        <f t="shared" si="66"/>
        <v>6</v>
      </c>
      <c r="N141" s="20" t="str">
        <f t="shared" si="68"/>
        <v>(M)</v>
      </c>
      <c r="O141" s="20">
        <v>10</v>
      </c>
      <c r="P141" s="20">
        <f t="shared" si="71"/>
        <v>60</v>
      </c>
      <c r="Q141" s="20" t="str">
        <f t="shared" si="69"/>
        <v>III</v>
      </c>
      <c r="R141" s="6" t="str">
        <f t="shared" si="70"/>
        <v>Moderado</v>
      </c>
      <c r="S141" s="37"/>
      <c r="T141" s="3" t="s">
        <v>56</v>
      </c>
      <c r="U141" s="3" t="s">
        <v>56</v>
      </c>
      <c r="V141" s="3" t="s">
        <v>56</v>
      </c>
      <c r="W141" s="3" t="s">
        <v>210</v>
      </c>
      <c r="X141" s="3" t="s">
        <v>56</v>
      </c>
    </row>
    <row r="142" spans="1:24" ht="47.25" x14ac:dyDescent="0.25">
      <c r="A142" s="39"/>
      <c r="B142" s="40"/>
      <c r="C142" s="40"/>
      <c r="D142" s="40"/>
      <c r="E142" s="40"/>
      <c r="F142" s="20" t="s">
        <v>27</v>
      </c>
      <c r="G142" s="2" t="s">
        <v>39</v>
      </c>
      <c r="H142" s="20" t="s">
        <v>80</v>
      </c>
      <c r="I142" s="20" t="s">
        <v>79</v>
      </c>
      <c r="J142" s="3" t="s">
        <v>78</v>
      </c>
      <c r="K142" s="4">
        <v>2</v>
      </c>
      <c r="L142" s="5">
        <v>1</v>
      </c>
      <c r="M142" s="20">
        <f>+K142*L142</f>
        <v>2</v>
      </c>
      <c r="N142" s="20" t="str">
        <f>IF(M142&lt;2,"O",IF(M142&lt;=4,"(B)",IF(M142&lt;=8,"(M)",IF(M142&lt;=20,"(A)","(MA)"))))</f>
        <v>(B)</v>
      </c>
      <c r="O142" s="20">
        <v>10</v>
      </c>
      <c r="P142" s="20">
        <f t="shared" si="71"/>
        <v>20</v>
      </c>
      <c r="Q142" s="20" t="str">
        <f t="shared" si="69"/>
        <v>IV</v>
      </c>
      <c r="R142" s="6" t="str">
        <f t="shared" si="70"/>
        <v>Aceptable</v>
      </c>
      <c r="S142" s="37"/>
      <c r="T142" s="3" t="s">
        <v>56</v>
      </c>
      <c r="U142" s="3" t="s">
        <v>56</v>
      </c>
      <c r="V142" s="3" t="s">
        <v>81</v>
      </c>
      <c r="W142" s="3" t="s">
        <v>193</v>
      </c>
      <c r="X142" s="3" t="s">
        <v>56</v>
      </c>
    </row>
    <row r="143" spans="1:24" ht="31.5" x14ac:dyDescent="0.25">
      <c r="A143" s="39"/>
      <c r="B143" s="40"/>
      <c r="C143" s="40"/>
      <c r="D143" s="40"/>
      <c r="E143" s="40"/>
      <c r="F143" s="20" t="s">
        <v>27</v>
      </c>
      <c r="G143" s="2" t="s">
        <v>66</v>
      </c>
      <c r="H143" s="20" t="s">
        <v>65</v>
      </c>
      <c r="I143" s="20" t="s">
        <v>67</v>
      </c>
      <c r="J143" s="3" t="s">
        <v>68</v>
      </c>
      <c r="K143" s="4">
        <v>2</v>
      </c>
      <c r="L143" s="5">
        <v>1</v>
      </c>
      <c r="M143" s="20">
        <f>+K143*L143</f>
        <v>2</v>
      </c>
      <c r="N143" s="20" t="str">
        <f>IF(M143&lt;2,"O",IF(M143&lt;=4,"(B)",IF(M143&lt;=8,"(M)",IF(M143&lt;=20,"(A)","(MA)"))))</f>
        <v>(B)</v>
      </c>
      <c r="O143" s="20">
        <v>10</v>
      </c>
      <c r="P143" s="20">
        <f t="shared" si="71"/>
        <v>20</v>
      </c>
      <c r="Q143" s="20" t="str">
        <f t="shared" si="69"/>
        <v>IV</v>
      </c>
      <c r="R143" s="6" t="str">
        <f t="shared" si="70"/>
        <v>Aceptable</v>
      </c>
      <c r="S143" s="37"/>
      <c r="T143" s="3" t="s">
        <v>56</v>
      </c>
      <c r="U143" s="3" t="s">
        <v>56</v>
      </c>
      <c r="V143" s="3" t="s">
        <v>56</v>
      </c>
      <c r="W143" s="3" t="s">
        <v>194</v>
      </c>
      <c r="X143" s="3" t="s">
        <v>56</v>
      </c>
    </row>
    <row r="144" spans="1:24" s="17" customFormat="1" ht="133.5" customHeight="1" x14ac:dyDescent="0.25">
      <c r="A144" s="39"/>
      <c r="B144" s="40"/>
      <c r="C144" s="40"/>
      <c r="D144" s="40"/>
      <c r="E144" s="40"/>
      <c r="F144" s="20" t="s">
        <v>27</v>
      </c>
      <c r="G144" s="2" t="s">
        <v>163</v>
      </c>
      <c r="H144" s="20" t="s">
        <v>164</v>
      </c>
      <c r="I144" s="20" t="s">
        <v>165</v>
      </c>
      <c r="J144" s="35" t="s">
        <v>166</v>
      </c>
      <c r="K144" s="4">
        <v>6</v>
      </c>
      <c r="L144" s="5">
        <v>3</v>
      </c>
      <c r="M144" s="20">
        <f>+K144*L144</f>
        <v>18</v>
      </c>
      <c r="N144" s="20" t="str">
        <f>IF(M144&lt;2,"O",IF(M144&lt;=4,"(B)",IF(M144&lt;=8,"(M)",IF(M144&lt;=20,"(A)","(MA)"))))</f>
        <v>(A)</v>
      </c>
      <c r="O144" s="20">
        <v>25</v>
      </c>
      <c r="P144" s="20">
        <f t="shared" si="71"/>
        <v>450</v>
      </c>
      <c r="Q144" s="20" t="str">
        <f t="shared" si="69"/>
        <v>II</v>
      </c>
      <c r="R144" s="6" t="str">
        <f t="shared" si="70"/>
        <v>Importante</v>
      </c>
      <c r="S144" s="37"/>
      <c r="T144" s="3" t="s">
        <v>56</v>
      </c>
      <c r="U144" s="3" t="s">
        <v>56</v>
      </c>
      <c r="V144" s="3" t="s">
        <v>56</v>
      </c>
      <c r="W144" s="3" t="s">
        <v>195</v>
      </c>
      <c r="X144" s="3" t="s">
        <v>196</v>
      </c>
    </row>
    <row r="145" spans="1:24" ht="63" x14ac:dyDescent="0.25">
      <c r="A145" s="39"/>
      <c r="B145" s="40"/>
      <c r="C145" s="40"/>
      <c r="D145" s="40"/>
      <c r="E145" s="40"/>
      <c r="F145" s="20" t="s">
        <v>27</v>
      </c>
      <c r="G145" s="2" t="s">
        <v>40</v>
      </c>
      <c r="H145" s="20" t="s">
        <v>83</v>
      </c>
      <c r="I145" s="20" t="s">
        <v>45</v>
      </c>
      <c r="J145" s="3" t="s">
        <v>84</v>
      </c>
      <c r="K145" s="4">
        <v>2</v>
      </c>
      <c r="L145" s="5">
        <v>4</v>
      </c>
      <c r="M145" s="20">
        <f t="shared" ref="M145:M155" si="72">+K145*L145</f>
        <v>8</v>
      </c>
      <c r="N145" s="20" t="str">
        <f t="shared" ref="N145:N147" si="73">IF(M145&lt;2,"O",IF(M145&lt;=4,"(B)",IF(M145&lt;=8,"(M)",IF(M145&lt;=20,"(A)","(MA)"))))</f>
        <v>(M)</v>
      </c>
      <c r="O145" s="20">
        <v>10</v>
      </c>
      <c r="P145" s="20">
        <f t="shared" si="71"/>
        <v>80</v>
      </c>
      <c r="Q145" s="20" t="str">
        <f t="shared" si="69"/>
        <v>III</v>
      </c>
      <c r="R145" s="6" t="str">
        <f t="shared" si="70"/>
        <v>Moderado</v>
      </c>
      <c r="S145" s="37"/>
      <c r="T145" s="3" t="s">
        <v>56</v>
      </c>
      <c r="U145" s="3" t="s">
        <v>56</v>
      </c>
      <c r="V145" s="3" t="s">
        <v>85</v>
      </c>
      <c r="W145" s="3" t="s">
        <v>86</v>
      </c>
      <c r="X145" s="3" t="s">
        <v>56</v>
      </c>
    </row>
    <row r="146" spans="1:24" s="17" customFormat="1" ht="69.75" customHeight="1" x14ac:dyDescent="0.25">
      <c r="A146" s="39"/>
      <c r="B146" s="40"/>
      <c r="C146" s="40"/>
      <c r="D146" s="40"/>
      <c r="E146" s="40"/>
      <c r="F146" s="20" t="s">
        <v>167</v>
      </c>
      <c r="G146" s="2" t="s">
        <v>168</v>
      </c>
      <c r="H146" s="20" t="s">
        <v>169</v>
      </c>
      <c r="I146" s="20" t="s">
        <v>170</v>
      </c>
      <c r="J146" s="3" t="s">
        <v>171</v>
      </c>
      <c r="K146" s="4">
        <v>2</v>
      </c>
      <c r="L146" s="5">
        <v>1</v>
      </c>
      <c r="M146" s="20">
        <f t="shared" si="72"/>
        <v>2</v>
      </c>
      <c r="N146" s="20" t="str">
        <f t="shared" si="73"/>
        <v>(B)</v>
      </c>
      <c r="O146" s="20">
        <v>25</v>
      </c>
      <c r="P146" s="20">
        <f t="shared" si="71"/>
        <v>50</v>
      </c>
      <c r="Q146" s="20" t="str">
        <f t="shared" si="69"/>
        <v>III</v>
      </c>
      <c r="R146" s="6" t="str">
        <f t="shared" si="70"/>
        <v>Moderado</v>
      </c>
      <c r="S146" s="37"/>
      <c r="T146" s="3" t="s">
        <v>56</v>
      </c>
      <c r="U146" s="3" t="s">
        <v>56</v>
      </c>
      <c r="V146" s="3" t="s">
        <v>172</v>
      </c>
      <c r="W146" s="3" t="s">
        <v>173</v>
      </c>
      <c r="X146" s="3" t="s">
        <v>56</v>
      </c>
    </row>
    <row r="147" spans="1:24" ht="47.25" x14ac:dyDescent="0.25">
      <c r="A147" s="39"/>
      <c r="B147" s="40"/>
      <c r="C147" s="40"/>
      <c r="D147" s="40"/>
      <c r="E147" s="40"/>
      <c r="F147" s="20" t="s">
        <v>27</v>
      </c>
      <c r="G147" s="2" t="s">
        <v>42</v>
      </c>
      <c r="H147" s="20" t="s">
        <v>107</v>
      </c>
      <c r="I147" s="20" t="s">
        <v>46</v>
      </c>
      <c r="J147" s="3" t="s">
        <v>47</v>
      </c>
      <c r="K147" s="4">
        <v>2</v>
      </c>
      <c r="L147" s="5">
        <v>1</v>
      </c>
      <c r="M147" s="20">
        <f t="shared" si="72"/>
        <v>2</v>
      </c>
      <c r="N147" s="20" t="str">
        <f t="shared" si="73"/>
        <v>(B)</v>
      </c>
      <c r="O147" s="20">
        <v>10</v>
      </c>
      <c r="P147" s="20">
        <f t="shared" si="71"/>
        <v>20</v>
      </c>
      <c r="Q147" s="20" t="str">
        <f t="shared" si="69"/>
        <v>IV</v>
      </c>
      <c r="R147" s="6" t="str">
        <f t="shared" si="70"/>
        <v>Aceptable</v>
      </c>
      <c r="S147" s="38"/>
      <c r="T147" s="3" t="s">
        <v>56</v>
      </c>
      <c r="U147" s="3" t="s">
        <v>56</v>
      </c>
      <c r="V147" s="3" t="s">
        <v>56</v>
      </c>
      <c r="W147" s="3" t="s">
        <v>87</v>
      </c>
      <c r="X147" s="3" t="s">
        <v>56</v>
      </c>
    </row>
    <row r="148" spans="1:24" ht="31.5" x14ac:dyDescent="0.25">
      <c r="A148" s="39" t="s">
        <v>110</v>
      </c>
      <c r="B148" s="40" t="s">
        <v>108</v>
      </c>
      <c r="C148" s="40"/>
      <c r="D148" s="40"/>
      <c r="E148" s="40"/>
      <c r="F148" s="20" t="s">
        <v>27</v>
      </c>
      <c r="G148" s="2" t="s">
        <v>33</v>
      </c>
      <c r="H148" s="20" t="s">
        <v>35</v>
      </c>
      <c r="I148" s="20" t="s">
        <v>28</v>
      </c>
      <c r="J148" s="3" t="s">
        <v>44</v>
      </c>
      <c r="K148" s="4">
        <v>2</v>
      </c>
      <c r="L148" s="5">
        <v>1</v>
      </c>
      <c r="M148" s="20">
        <f t="shared" si="72"/>
        <v>2</v>
      </c>
      <c r="N148" s="20" t="str">
        <f>IF(M148&lt;2,"O",IF(M148&lt;=4,"(B)",IF(M148&lt;=8,"(M)",IF(M148&lt;=20,"(A)","(MA)"))))</f>
        <v>(B)</v>
      </c>
      <c r="O148" s="20">
        <v>10</v>
      </c>
      <c r="P148" s="20">
        <f t="shared" si="71"/>
        <v>20</v>
      </c>
      <c r="Q148" s="20" t="str">
        <f>IF(P148&lt;20,"O",IF(P148&lt;=20,"IV",IF(P148&lt;=120,"III",IF(P148&lt;=500,"II","I"))))</f>
        <v>IV</v>
      </c>
      <c r="R148" s="6" t="str">
        <f>IF(Q148="I","Crítico",IF(Q148="II","Importante",IF(Q148="III","Moderado",IF(Q148="IV","Aceptable"))))</f>
        <v>Aceptable</v>
      </c>
      <c r="S148" s="36">
        <v>23</v>
      </c>
      <c r="T148" s="3" t="s">
        <v>56</v>
      </c>
      <c r="U148" s="3" t="s">
        <v>56</v>
      </c>
      <c r="V148" s="3" t="s">
        <v>56</v>
      </c>
      <c r="W148" s="3" t="s">
        <v>57</v>
      </c>
      <c r="X148" s="3" t="s">
        <v>56</v>
      </c>
    </row>
    <row r="149" spans="1:24" ht="47.25" x14ac:dyDescent="0.25">
      <c r="A149" s="39"/>
      <c r="B149" s="40"/>
      <c r="C149" s="40"/>
      <c r="D149" s="40"/>
      <c r="E149" s="40"/>
      <c r="F149" s="20" t="s">
        <v>27</v>
      </c>
      <c r="G149" s="2" t="s">
        <v>59</v>
      </c>
      <c r="H149" s="20" t="s">
        <v>61</v>
      </c>
      <c r="I149" s="20" t="s">
        <v>60</v>
      </c>
      <c r="J149" s="3" t="s">
        <v>62</v>
      </c>
      <c r="K149" s="4">
        <v>2</v>
      </c>
      <c r="L149" s="5">
        <v>2</v>
      </c>
      <c r="M149" s="20">
        <f t="shared" si="72"/>
        <v>4</v>
      </c>
      <c r="N149" s="20" t="str">
        <f>IF(M149&lt;2,"O",IF(M149&lt;=4,"(B)",IF(M149&lt;=8,"(M)",IF(M149&lt;=20,"(A)","(MA)"))))</f>
        <v>(B)</v>
      </c>
      <c r="O149" s="20">
        <v>10</v>
      </c>
      <c r="P149" s="20">
        <f t="shared" si="71"/>
        <v>40</v>
      </c>
      <c r="Q149" s="20" t="str">
        <f>IF(P149&lt;20,"O",IF(P149&lt;=20,"IV",IF(P149&lt;=120,"III",IF(P149&lt;=500,"II","I"))))</f>
        <v>III</v>
      </c>
      <c r="R149" s="6" t="str">
        <f>IF(Q149="I","Crítico",IF(Q149="II","Importante",IF(Q149="III","Moderado",IF(Q149="IV","Aceptable"))))</f>
        <v>Moderado</v>
      </c>
      <c r="S149" s="37"/>
      <c r="T149" s="3" t="s">
        <v>56</v>
      </c>
      <c r="U149" s="3" t="s">
        <v>56</v>
      </c>
      <c r="V149" s="3" t="s">
        <v>63</v>
      </c>
      <c r="W149" s="3" t="s">
        <v>64</v>
      </c>
      <c r="X149" s="3" t="s">
        <v>56</v>
      </c>
    </row>
    <row r="150" spans="1:24" ht="47.25" x14ac:dyDescent="0.25">
      <c r="A150" s="39"/>
      <c r="B150" s="40"/>
      <c r="C150" s="40"/>
      <c r="D150" s="40"/>
      <c r="E150" s="40"/>
      <c r="F150" s="20" t="s">
        <v>27</v>
      </c>
      <c r="G150" s="2" t="s">
        <v>36</v>
      </c>
      <c r="H150" s="20" t="s">
        <v>69</v>
      </c>
      <c r="I150" s="20" t="s">
        <v>70</v>
      </c>
      <c r="J150" s="3" t="s">
        <v>188</v>
      </c>
      <c r="K150" s="4">
        <v>2</v>
      </c>
      <c r="L150" s="5">
        <v>4</v>
      </c>
      <c r="M150" s="20">
        <f t="shared" si="72"/>
        <v>8</v>
      </c>
      <c r="N150" s="20" t="str">
        <f t="shared" ref="N150:N155" si="74">IF(M150&lt;2,"O",IF(M150&lt;=4,"(B)",IF(M150&lt;=8,"(M)",IF(M150&lt;=20,"(A)","(MA)"))))</f>
        <v>(M)</v>
      </c>
      <c r="O150" s="20">
        <v>10</v>
      </c>
      <c r="P150" s="20">
        <f>+M150*O150</f>
        <v>80</v>
      </c>
      <c r="Q150" s="20" t="str">
        <f t="shared" ref="Q150:Q161" si="75">IF(P150&lt;20,"O",IF(P150&lt;=20,"IV",IF(P150&lt;=120,"III",IF(P150&lt;=500,"II","I"))))</f>
        <v>III</v>
      </c>
      <c r="R150" s="6" t="str">
        <f t="shared" ref="R150:R161" si="76">IF(Q150="I","Crítico",IF(Q150="II","Importante",IF(Q150="III","Moderado",IF(Q150="IV","Aceptable"))))</f>
        <v>Moderado</v>
      </c>
      <c r="S150" s="37"/>
      <c r="T150" s="3" t="s">
        <v>56</v>
      </c>
      <c r="U150" s="3" t="s">
        <v>56</v>
      </c>
      <c r="V150" s="3" t="s">
        <v>56</v>
      </c>
      <c r="W150" s="3" t="s">
        <v>190</v>
      </c>
      <c r="X150" s="3" t="s">
        <v>56</v>
      </c>
    </row>
    <row r="151" spans="1:24" s="21" customFormat="1" ht="114.75" customHeight="1" x14ac:dyDescent="0.25">
      <c r="A151" s="39"/>
      <c r="B151" s="40"/>
      <c r="C151" s="40"/>
      <c r="D151" s="40"/>
      <c r="E151" s="40"/>
      <c r="F151" s="20" t="s">
        <v>27</v>
      </c>
      <c r="G151" s="2" t="s">
        <v>184</v>
      </c>
      <c r="H151" s="20" t="s">
        <v>185</v>
      </c>
      <c r="I151" s="20" t="s">
        <v>186</v>
      </c>
      <c r="J151" s="3" t="s">
        <v>188</v>
      </c>
      <c r="K151" s="4">
        <v>2</v>
      </c>
      <c r="L151" s="5">
        <v>4</v>
      </c>
      <c r="M151" s="20">
        <f t="shared" si="72"/>
        <v>8</v>
      </c>
      <c r="N151" s="20" t="str">
        <f t="shared" si="74"/>
        <v>(M)</v>
      </c>
      <c r="O151" s="20">
        <v>10</v>
      </c>
      <c r="P151" s="20">
        <f>+M151*O151</f>
        <v>80</v>
      </c>
      <c r="Q151" s="20" t="str">
        <f t="shared" si="75"/>
        <v>III</v>
      </c>
      <c r="R151" s="6" t="str">
        <f t="shared" si="76"/>
        <v>Moderado</v>
      </c>
      <c r="S151" s="37"/>
      <c r="T151" s="3" t="s">
        <v>56</v>
      </c>
      <c r="U151" s="3" t="s">
        <v>56</v>
      </c>
      <c r="V151" s="3" t="s">
        <v>56</v>
      </c>
      <c r="W151" s="3" t="s">
        <v>187</v>
      </c>
      <c r="X151" s="3" t="s">
        <v>56</v>
      </c>
    </row>
    <row r="152" spans="1:24" ht="126" x14ac:dyDescent="0.25">
      <c r="A152" s="39"/>
      <c r="B152" s="40"/>
      <c r="C152" s="40"/>
      <c r="D152" s="40"/>
      <c r="E152" s="40"/>
      <c r="F152" s="20" t="s">
        <v>27</v>
      </c>
      <c r="G152" s="2" t="s">
        <v>71</v>
      </c>
      <c r="H152" s="20" t="s">
        <v>72</v>
      </c>
      <c r="I152" s="20" t="s">
        <v>73</v>
      </c>
      <c r="J152" s="3" t="s">
        <v>49</v>
      </c>
      <c r="K152" s="4">
        <v>2</v>
      </c>
      <c r="L152" s="20">
        <v>4</v>
      </c>
      <c r="M152" s="20">
        <f t="shared" si="72"/>
        <v>8</v>
      </c>
      <c r="N152" s="20" t="str">
        <f t="shared" si="74"/>
        <v>(M)</v>
      </c>
      <c r="O152" s="20">
        <v>10</v>
      </c>
      <c r="P152" s="20">
        <f t="shared" ref="P152:P164" si="77">+M152*O152</f>
        <v>80</v>
      </c>
      <c r="Q152" s="20" t="str">
        <f t="shared" si="75"/>
        <v>III</v>
      </c>
      <c r="R152" s="6" t="str">
        <f t="shared" si="76"/>
        <v>Moderado</v>
      </c>
      <c r="S152" s="37"/>
      <c r="T152" s="3" t="s">
        <v>56</v>
      </c>
      <c r="U152" s="3" t="s">
        <v>56</v>
      </c>
      <c r="V152" s="3" t="s">
        <v>74</v>
      </c>
      <c r="W152" s="9" t="s">
        <v>199</v>
      </c>
      <c r="X152" s="9" t="s">
        <v>200</v>
      </c>
    </row>
    <row r="153" spans="1:24" ht="78.75" x14ac:dyDescent="0.25">
      <c r="A153" s="39"/>
      <c r="B153" s="40"/>
      <c r="C153" s="40"/>
      <c r="D153" s="40"/>
      <c r="E153" s="40"/>
      <c r="F153" s="20" t="s">
        <v>27</v>
      </c>
      <c r="G153" s="2" t="s">
        <v>34</v>
      </c>
      <c r="H153" s="20" t="s">
        <v>75</v>
      </c>
      <c r="I153" s="20" t="s">
        <v>76</v>
      </c>
      <c r="J153" s="3" t="s">
        <v>48</v>
      </c>
      <c r="K153" s="4">
        <v>2</v>
      </c>
      <c r="L153" s="5">
        <v>4</v>
      </c>
      <c r="M153" s="20">
        <f t="shared" si="72"/>
        <v>8</v>
      </c>
      <c r="N153" s="20" t="str">
        <f t="shared" si="74"/>
        <v>(M)</v>
      </c>
      <c r="O153" s="20">
        <v>25</v>
      </c>
      <c r="P153" s="20">
        <f t="shared" si="77"/>
        <v>200</v>
      </c>
      <c r="Q153" s="20" t="str">
        <f t="shared" si="75"/>
        <v>II</v>
      </c>
      <c r="R153" s="6" t="str">
        <f t="shared" si="76"/>
        <v>Importante</v>
      </c>
      <c r="S153" s="37"/>
      <c r="T153" s="3" t="s">
        <v>56</v>
      </c>
      <c r="U153" s="3" t="s">
        <v>56</v>
      </c>
      <c r="V153" s="3" t="s">
        <v>77</v>
      </c>
      <c r="W153" s="9" t="s">
        <v>197</v>
      </c>
      <c r="X153" s="3" t="s">
        <v>56</v>
      </c>
    </row>
    <row r="154" spans="1:24" ht="78.75" x14ac:dyDescent="0.25">
      <c r="A154" s="39"/>
      <c r="B154" s="40"/>
      <c r="C154" s="40"/>
      <c r="D154" s="40"/>
      <c r="E154" s="40"/>
      <c r="F154" s="20" t="s">
        <v>27</v>
      </c>
      <c r="G154" s="2" t="s">
        <v>37</v>
      </c>
      <c r="H154" s="20" t="s">
        <v>29</v>
      </c>
      <c r="I154" s="20" t="s">
        <v>41</v>
      </c>
      <c r="J154" s="3" t="s">
        <v>55</v>
      </c>
      <c r="K154" s="4">
        <v>2</v>
      </c>
      <c r="L154" s="5">
        <v>3</v>
      </c>
      <c r="M154" s="20">
        <f t="shared" si="72"/>
        <v>6</v>
      </c>
      <c r="N154" s="20" t="str">
        <f t="shared" si="74"/>
        <v>(M)</v>
      </c>
      <c r="O154" s="20">
        <v>10</v>
      </c>
      <c r="P154" s="20">
        <f t="shared" si="77"/>
        <v>60</v>
      </c>
      <c r="Q154" s="20" t="str">
        <f t="shared" si="75"/>
        <v>III</v>
      </c>
      <c r="R154" s="6" t="str">
        <f t="shared" si="76"/>
        <v>Moderado</v>
      </c>
      <c r="S154" s="37"/>
      <c r="T154" s="9" t="s">
        <v>56</v>
      </c>
      <c r="U154" s="9" t="s">
        <v>56</v>
      </c>
      <c r="V154" s="3" t="s">
        <v>58</v>
      </c>
      <c r="W154" s="23" t="s">
        <v>56</v>
      </c>
      <c r="X154" s="3" t="s">
        <v>56</v>
      </c>
    </row>
    <row r="155" spans="1:24" ht="63" x14ac:dyDescent="0.25">
      <c r="A155" s="39"/>
      <c r="B155" s="40"/>
      <c r="C155" s="40"/>
      <c r="D155" s="40"/>
      <c r="E155" s="40"/>
      <c r="F155" s="20" t="s">
        <v>27</v>
      </c>
      <c r="G155" s="2" t="s">
        <v>37</v>
      </c>
      <c r="H155" s="20" t="s">
        <v>38</v>
      </c>
      <c r="I155" s="20" t="s">
        <v>30</v>
      </c>
      <c r="J155" s="3" t="s">
        <v>55</v>
      </c>
      <c r="K155" s="4">
        <v>2</v>
      </c>
      <c r="L155" s="5">
        <v>3</v>
      </c>
      <c r="M155" s="20">
        <f t="shared" si="72"/>
        <v>6</v>
      </c>
      <c r="N155" s="20" t="str">
        <f t="shared" si="74"/>
        <v>(M)</v>
      </c>
      <c r="O155" s="20">
        <v>10</v>
      </c>
      <c r="P155" s="20">
        <f t="shared" si="77"/>
        <v>60</v>
      </c>
      <c r="Q155" s="20" t="str">
        <f t="shared" si="75"/>
        <v>III</v>
      </c>
      <c r="R155" s="6" t="str">
        <f t="shared" si="76"/>
        <v>Moderado</v>
      </c>
      <c r="S155" s="37"/>
      <c r="T155" s="3" t="s">
        <v>56</v>
      </c>
      <c r="U155" s="3" t="s">
        <v>56</v>
      </c>
      <c r="V155" s="3" t="s">
        <v>56</v>
      </c>
      <c r="W155" s="3" t="s">
        <v>210</v>
      </c>
      <c r="X155" s="3" t="s">
        <v>56</v>
      </c>
    </row>
    <row r="156" spans="1:24" ht="47.25" x14ac:dyDescent="0.25">
      <c r="A156" s="39"/>
      <c r="B156" s="40"/>
      <c r="C156" s="40"/>
      <c r="D156" s="40"/>
      <c r="E156" s="40"/>
      <c r="F156" s="20" t="s">
        <v>27</v>
      </c>
      <c r="G156" s="2" t="s">
        <v>39</v>
      </c>
      <c r="H156" s="20" t="s">
        <v>80</v>
      </c>
      <c r="I156" s="20" t="s">
        <v>79</v>
      </c>
      <c r="J156" s="3" t="s">
        <v>78</v>
      </c>
      <c r="K156" s="4">
        <v>2</v>
      </c>
      <c r="L156" s="5">
        <v>1</v>
      </c>
      <c r="M156" s="20">
        <f>+K156*L156</f>
        <v>2</v>
      </c>
      <c r="N156" s="20" t="str">
        <f>IF(M156&lt;2,"O",IF(M156&lt;=4,"(B)",IF(M156&lt;=8,"(M)",IF(M156&lt;=20,"(A)","(MA)"))))</f>
        <v>(B)</v>
      </c>
      <c r="O156" s="20">
        <v>10</v>
      </c>
      <c r="P156" s="20">
        <f t="shared" si="77"/>
        <v>20</v>
      </c>
      <c r="Q156" s="20" t="str">
        <f t="shared" si="75"/>
        <v>IV</v>
      </c>
      <c r="R156" s="6" t="str">
        <f t="shared" si="76"/>
        <v>Aceptable</v>
      </c>
      <c r="S156" s="37"/>
      <c r="T156" s="3" t="s">
        <v>56</v>
      </c>
      <c r="U156" s="3" t="s">
        <v>56</v>
      </c>
      <c r="V156" s="3" t="s">
        <v>81</v>
      </c>
      <c r="W156" s="3" t="s">
        <v>193</v>
      </c>
      <c r="X156" s="3" t="s">
        <v>56</v>
      </c>
    </row>
    <row r="157" spans="1:24" ht="31.5" x14ac:dyDescent="0.25">
      <c r="A157" s="39"/>
      <c r="B157" s="40"/>
      <c r="C157" s="40"/>
      <c r="D157" s="40"/>
      <c r="E157" s="40"/>
      <c r="F157" s="20" t="s">
        <v>27</v>
      </c>
      <c r="G157" s="2" t="s">
        <v>66</v>
      </c>
      <c r="H157" s="20" t="s">
        <v>65</v>
      </c>
      <c r="I157" s="20" t="s">
        <v>67</v>
      </c>
      <c r="J157" s="3" t="s">
        <v>68</v>
      </c>
      <c r="K157" s="4">
        <v>2</v>
      </c>
      <c r="L157" s="5">
        <v>1</v>
      </c>
      <c r="M157" s="20">
        <f>+K157*L157</f>
        <v>2</v>
      </c>
      <c r="N157" s="20" t="str">
        <f>IF(M157&lt;2,"O",IF(M157&lt;=4,"(B)",IF(M157&lt;=8,"(M)",IF(M157&lt;=20,"(A)","(MA)"))))</f>
        <v>(B)</v>
      </c>
      <c r="O157" s="20">
        <v>10</v>
      </c>
      <c r="P157" s="20">
        <f t="shared" si="77"/>
        <v>20</v>
      </c>
      <c r="Q157" s="20" t="str">
        <f t="shared" si="75"/>
        <v>IV</v>
      </c>
      <c r="R157" s="6" t="str">
        <f t="shared" si="76"/>
        <v>Aceptable</v>
      </c>
      <c r="S157" s="37"/>
      <c r="T157" s="3" t="s">
        <v>56</v>
      </c>
      <c r="U157" s="3" t="s">
        <v>56</v>
      </c>
      <c r="V157" s="3" t="s">
        <v>56</v>
      </c>
      <c r="W157" s="3" t="s">
        <v>194</v>
      </c>
      <c r="X157" s="3" t="s">
        <v>56</v>
      </c>
    </row>
    <row r="158" spans="1:24" s="17" customFormat="1" ht="133.5" customHeight="1" x14ac:dyDescent="0.25">
      <c r="A158" s="39"/>
      <c r="B158" s="40"/>
      <c r="C158" s="40"/>
      <c r="D158" s="40"/>
      <c r="E158" s="40"/>
      <c r="F158" s="20" t="s">
        <v>27</v>
      </c>
      <c r="G158" s="2" t="s">
        <v>163</v>
      </c>
      <c r="H158" s="20" t="s">
        <v>164</v>
      </c>
      <c r="I158" s="20" t="s">
        <v>165</v>
      </c>
      <c r="J158" s="35" t="s">
        <v>166</v>
      </c>
      <c r="K158" s="4">
        <v>6</v>
      </c>
      <c r="L158" s="5">
        <v>3</v>
      </c>
      <c r="M158" s="20">
        <f>+K158*L158</f>
        <v>18</v>
      </c>
      <c r="N158" s="20" t="str">
        <f>IF(M158&lt;2,"O",IF(M158&lt;=4,"(B)",IF(M158&lt;=8,"(M)",IF(M158&lt;=20,"(A)","(MA)"))))</f>
        <v>(A)</v>
      </c>
      <c r="O158" s="20">
        <v>25</v>
      </c>
      <c r="P158" s="20">
        <f>+M158*O158</f>
        <v>450</v>
      </c>
      <c r="Q158" s="20" t="str">
        <f t="shared" si="75"/>
        <v>II</v>
      </c>
      <c r="R158" s="6" t="str">
        <f t="shared" si="76"/>
        <v>Importante</v>
      </c>
      <c r="S158" s="37"/>
      <c r="T158" s="3" t="s">
        <v>56</v>
      </c>
      <c r="U158" s="3" t="s">
        <v>56</v>
      </c>
      <c r="V158" s="3" t="s">
        <v>56</v>
      </c>
      <c r="W158" s="3" t="s">
        <v>195</v>
      </c>
      <c r="X158" s="3" t="s">
        <v>196</v>
      </c>
    </row>
    <row r="159" spans="1:24" ht="63" x14ac:dyDescent="0.25">
      <c r="A159" s="39"/>
      <c r="B159" s="40"/>
      <c r="C159" s="40"/>
      <c r="D159" s="40"/>
      <c r="E159" s="40"/>
      <c r="F159" s="20" t="s">
        <v>27</v>
      </c>
      <c r="G159" s="2" t="s">
        <v>40</v>
      </c>
      <c r="H159" s="20" t="s">
        <v>83</v>
      </c>
      <c r="I159" s="20" t="s">
        <v>45</v>
      </c>
      <c r="J159" s="3" t="s">
        <v>84</v>
      </c>
      <c r="K159" s="4">
        <v>2</v>
      </c>
      <c r="L159" s="5">
        <v>4</v>
      </c>
      <c r="M159" s="20">
        <f t="shared" ref="M159:M170" si="78">+K159*L159</f>
        <v>8</v>
      </c>
      <c r="N159" s="20" t="str">
        <f t="shared" ref="N159:N161" si="79">IF(M159&lt;2,"O",IF(M159&lt;=4,"(B)",IF(M159&lt;=8,"(M)",IF(M159&lt;=20,"(A)","(MA)"))))</f>
        <v>(M)</v>
      </c>
      <c r="O159" s="20">
        <v>10</v>
      </c>
      <c r="P159" s="20">
        <f t="shared" si="77"/>
        <v>80</v>
      </c>
      <c r="Q159" s="20" t="str">
        <f t="shared" si="75"/>
        <v>III</v>
      </c>
      <c r="R159" s="6" t="str">
        <f t="shared" si="76"/>
        <v>Moderado</v>
      </c>
      <c r="S159" s="37"/>
      <c r="T159" s="3" t="s">
        <v>56</v>
      </c>
      <c r="U159" s="3" t="s">
        <v>56</v>
      </c>
      <c r="V159" s="3" t="s">
        <v>85</v>
      </c>
      <c r="W159" s="3" t="s">
        <v>86</v>
      </c>
      <c r="X159" s="3" t="s">
        <v>56</v>
      </c>
    </row>
    <row r="160" spans="1:24" s="17" customFormat="1" ht="69.75" customHeight="1" x14ac:dyDescent="0.25">
      <c r="A160" s="39"/>
      <c r="B160" s="40"/>
      <c r="C160" s="40"/>
      <c r="D160" s="40"/>
      <c r="E160" s="40"/>
      <c r="F160" s="20" t="s">
        <v>167</v>
      </c>
      <c r="G160" s="2" t="s">
        <v>168</v>
      </c>
      <c r="H160" s="20" t="s">
        <v>169</v>
      </c>
      <c r="I160" s="20" t="s">
        <v>170</v>
      </c>
      <c r="J160" s="3" t="s">
        <v>171</v>
      </c>
      <c r="K160" s="4">
        <v>2</v>
      </c>
      <c r="L160" s="5">
        <v>1</v>
      </c>
      <c r="M160" s="20">
        <f t="shared" si="78"/>
        <v>2</v>
      </c>
      <c r="N160" s="20" t="str">
        <f t="shared" si="79"/>
        <v>(B)</v>
      </c>
      <c r="O160" s="20">
        <v>25</v>
      </c>
      <c r="P160" s="20">
        <f t="shared" si="77"/>
        <v>50</v>
      </c>
      <c r="Q160" s="20" t="str">
        <f t="shared" si="75"/>
        <v>III</v>
      </c>
      <c r="R160" s="6" t="str">
        <f t="shared" si="76"/>
        <v>Moderado</v>
      </c>
      <c r="S160" s="37"/>
      <c r="T160" s="3" t="s">
        <v>56</v>
      </c>
      <c r="U160" s="3" t="s">
        <v>56</v>
      </c>
      <c r="V160" s="3" t="s">
        <v>172</v>
      </c>
      <c r="W160" s="3" t="s">
        <v>173</v>
      </c>
      <c r="X160" s="3" t="s">
        <v>56</v>
      </c>
    </row>
    <row r="161" spans="1:24" ht="47.25" x14ac:dyDescent="0.25">
      <c r="A161" s="39"/>
      <c r="B161" s="40"/>
      <c r="C161" s="40"/>
      <c r="D161" s="40"/>
      <c r="E161" s="40"/>
      <c r="F161" s="20" t="s">
        <v>27</v>
      </c>
      <c r="G161" s="2" t="s">
        <v>42</v>
      </c>
      <c r="H161" s="20" t="s">
        <v>107</v>
      </c>
      <c r="I161" s="20" t="s">
        <v>46</v>
      </c>
      <c r="J161" s="3" t="s">
        <v>47</v>
      </c>
      <c r="K161" s="4">
        <v>2</v>
      </c>
      <c r="L161" s="5">
        <v>1</v>
      </c>
      <c r="M161" s="20">
        <f t="shared" si="78"/>
        <v>2</v>
      </c>
      <c r="N161" s="20" t="str">
        <f t="shared" si="79"/>
        <v>(B)</v>
      </c>
      <c r="O161" s="20">
        <v>10</v>
      </c>
      <c r="P161" s="20">
        <f t="shared" si="77"/>
        <v>20</v>
      </c>
      <c r="Q161" s="20" t="str">
        <f t="shared" si="75"/>
        <v>IV</v>
      </c>
      <c r="R161" s="6" t="str">
        <f t="shared" si="76"/>
        <v>Aceptable</v>
      </c>
      <c r="S161" s="38"/>
      <c r="T161" s="3" t="s">
        <v>56</v>
      </c>
      <c r="U161" s="3" t="s">
        <v>56</v>
      </c>
      <c r="V161" s="3" t="s">
        <v>56</v>
      </c>
      <c r="W161" s="3" t="s">
        <v>87</v>
      </c>
      <c r="X161" s="3" t="s">
        <v>56</v>
      </c>
    </row>
    <row r="162" spans="1:24" ht="31.5" x14ac:dyDescent="0.25">
      <c r="A162" s="39" t="s">
        <v>111</v>
      </c>
      <c r="B162" s="40" t="s">
        <v>108</v>
      </c>
      <c r="C162" s="40"/>
      <c r="D162" s="40"/>
      <c r="E162" s="40"/>
      <c r="F162" s="20" t="s">
        <v>27</v>
      </c>
      <c r="G162" s="2" t="s">
        <v>33</v>
      </c>
      <c r="H162" s="20" t="s">
        <v>35</v>
      </c>
      <c r="I162" s="20" t="s">
        <v>28</v>
      </c>
      <c r="J162" s="3" t="s">
        <v>44</v>
      </c>
      <c r="K162" s="4">
        <v>2</v>
      </c>
      <c r="L162" s="5">
        <v>1</v>
      </c>
      <c r="M162" s="20">
        <f t="shared" si="78"/>
        <v>2</v>
      </c>
      <c r="N162" s="20" t="str">
        <f>IF(M162&lt;2,"O",IF(M162&lt;=4,"(B)",IF(M162&lt;=8,"(M)",IF(M162&lt;=20,"(A)","(MA)"))))</f>
        <v>(B)</v>
      </c>
      <c r="O162" s="20">
        <v>10</v>
      </c>
      <c r="P162" s="20">
        <f t="shared" si="77"/>
        <v>20</v>
      </c>
      <c r="Q162" s="20" t="str">
        <f>IF(P162&lt;20,"O",IF(P162&lt;=20,"IV",IF(P162&lt;=120,"III",IF(P162&lt;=500,"II","I"))))</f>
        <v>IV</v>
      </c>
      <c r="R162" s="6" t="str">
        <f>IF(Q162="I","Crítico",IF(Q162="II","Importante",IF(Q162="III","Moderado",IF(Q162="IV","Aceptable"))))</f>
        <v>Aceptable</v>
      </c>
      <c r="S162" s="36">
        <v>18</v>
      </c>
      <c r="T162" s="3" t="s">
        <v>56</v>
      </c>
      <c r="U162" s="3" t="s">
        <v>56</v>
      </c>
      <c r="V162" s="3" t="s">
        <v>56</v>
      </c>
      <c r="W162" s="3" t="s">
        <v>57</v>
      </c>
      <c r="X162" s="3" t="s">
        <v>56</v>
      </c>
    </row>
    <row r="163" spans="1:24" ht="47.25" x14ac:dyDescent="0.25">
      <c r="A163" s="39"/>
      <c r="B163" s="40"/>
      <c r="C163" s="40"/>
      <c r="D163" s="40"/>
      <c r="E163" s="40"/>
      <c r="F163" s="20" t="s">
        <v>27</v>
      </c>
      <c r="G163" s="2" t="s">
        <v>59</v>
      </c>
      <c r="H163" s="20" t="s">
        <v>61</v>
      </c>
      <c r="I163" s="20" t="s">
        <v>60</v>
      </c>
      <c r="J163" s="3" t="s">
        <v>62</v>
      </c>
      <c r="K163" s="4">
        <v>2</v>
      </c>
      <c r="L163" s="5">
        <v>2</v>
      </c>
      <c r="M163" s="20">
        <f t="shared" si="78"/>
        <v>4</v>
      </c>
      <c r="N163" s="20" t="str">
        <f>IF(M163&lt;2,"O",IF(M163&lt;=4,"(B)",IF(M163&lt;=8,"(M)",IF(M163&lt;=20,"(A)","(MA)"))))</f>
        <v>(B)</v>
      </c>
      <c r="O163" s="20">
        <v>10</v>
      </c>
      <c r="P163" s="20">
        <f t="shared" si="77"/>
        <v>40</v>
      </c>
      <c r="Q163" s="20" t="str">
        <f>IF(P163&lt;20,"O",IF(P163&lt;=20,"IV",IF(P163&lt;=120,"III",IF(P163&lt;=500,"II","I"))))</f>
        <v>III</v>
      </c>
      <c r="R163" s="6" t="str">
        <f>IF(Q163="I","Crítico",IF(Q163="II","Importante",IF(Q163="III","Moderado",IF(Q163="IV","Aceptable"))))</f>
        <v>Moderado</v>
      </c>
      <c r="S163" s="37"/>
      <c r="T163" s="3" t="s">
        <v>56</v>
      </c>
      <c r="U163" s="3" t="s">
        <v>56</v>
      </c>
      <c r="V163" s="3" t="s">
        <v>63</v>
      </c>
      <c r="W163" s="3" t="s">
        <v>64</v>
      </c>
      <c r="X163" s="3" t="s">
        <v>56</v>
      </c>
    </row>
    <row r="164" spans="1:24" ht="47.25" x14ac:dyDescent="0.25">
      <c r="A164" s="39"/>
      <c r="B164" s="40"/>
      <c r="C164" s="40"/>
      <c r="D164" s="40"/>
      <c r="E164" s="40"/>
      <c r="F164" s="20" t="s">
        <v>27</v>
      </c>
      <c r="G164" s="2" t="s">
        <v>112</v>
      </c>
      <c r="H164" s="20" t="s">
        <v>113</v>
      </c>
      <c r="I164" s="20" t="s">
        <v>114</v>
      </c>
      <c r="J164" s="3" t="s">
        <v>115</v>
      </c>
      <c r="K164" s="4">
        <v>2</v>
      </c>
      <c r="L164" s="5">
        <v>2</v>
      </c>
      <c r="M164" s="20">
        <f t="shared" si="78"/>
        <v>4</v>
      </c>
      <c r="N164" s="20" t="str">
        <f>IF(M164&lt;2,"O",IF(M164&lt;=4,"(B)",IF(M164&lt;=8,"(M)",IF(M164&lt;=20,"(A)","(MA)"))))</f>
        <v>(B)</v>
      </c>
      <c r="O164" s="20">
        <v>10</v>
      </c>
      <c r="P164" s="20">
        <f t="shared" si="77"/>
        <v>40</v>
      </c>
      <c r="Q164" s="20" t="str">
        <f>IF(P164&lt;20,"O",IF(P164&lt;=20,"IV",IF(P164&lt;=120,"III",IF(P164&lt;=500,"II","I"))))</f>
        <v>III</v>
      </c>
      <c r="R164" s="6" t="str">
        <f>IF(Q164="I","Crítico",IF(Q164="II","Importante",IF(Q164="III","Moderado",IF(Q164="IV","Aceptable"))))</f>
        <v>Moderado</v>
      </c>
      <c r="S164" s="37"/>
      <c r="T164" s="3" t="s">
        <v>56</v>
      </c>
      <c r="U164" s="3" t="s">
        <v>56</v>
      </c>
      <c r="V164" s="3" t="s">
        <v>117</v>
      </c>
      <c r="W164" s="3" t="s">
        <v>118</v>
      </c>
      <c r="X164" s="3" t="s">
        <v>56</v>
      </c>
    </row>
    <row r="165" spans="1:24" ht="47.25" x14ac:dyDescent="0.25">
      <c r="A165" s="39"/>
      <c r="B165" s="40"/>
      <c r="C165" s="40"/>
      <c r="D165" s="40"/>
      <c r="E165" s="40"/>
      <c r="F165" s="20" t="s">
        <v>27</v>
      </c>
      <c r="G165" s="2" t="s">
        <v>36</v>
      </c>
      <c r="H165" s="20" t="s">
        <v>69</v>
      </c>
      <c r="I165" s="20" t="s">
        <v>70</v>
      </c>
      <c r="J165" s="3" t="s">
        <v>188</v>
      </c>
      <c r="K165" s="4">
        <v>2</v>
      </c>
      <c r="L165" s="5">
        <v>4</v>
      </c>
      <c r="M165" s="20">
        <f t="shared" si="78"/>
        <v>8</v>
      </c>
      <c r="N165" s="20" t="str">
        <f t="shared" ref="N165:N170" si="80">IF(M165&lt;2,"O",IF(M165&lt;=4,"(B)",IF(M165&lt;=8,"(M)",IF(M165&lt;=20,"(A)","(MA)"))))</f>
        <v>(M)</v>
      </c>
      <c r="O165" s="20">
        <v>10</v>
      </c>
      <c r="P165" s="20">
        <f>+M165*O165</f>
        <v>80</v>
      </c>
      <c r="Q165" s="20" t="str">
        <f t="shared" ref="Q165:Q175" si="81">IF(P165&lt;20,"O",IF(P165&lt;=20,"IV",IF(P165&lt;=120,"III",IF(P165&lt;=500,"II","I"))))</f>
        <v>III</v>
      </c>
      <c r="R165" s="6" t="str">
        <f t="shared" ref="R165:R175" si="82">IF(Q165="I","Crítico",IF(Q165="II","Importante",IF(Q165="III","Moderado",IF(Q165="IV","Aceptable"))))</f>
        <v>Moderado</v>
      </c>
      <c r="S165" s="37"/>
      <c r="T165" s="3" t="s">
        <v>56</v>
      </c>
      <c r="U165" s="3" t="s">
        <v>56</v>
      </c>
      <c r="V165" s="3" t="s">
        <v>56</v>
      </c>
      <c r="W165" s="3" t="s">
        <v>190</v>
      </c>
      <c r="X165" s="3" t="s">
        <v>56</v>
      </c>
    </row>
    <row r="166" spans="1:24" s="21" customFormat="1" ht="114.75" customHeight="1" x14ac:dyDescent="0.25">
      <c r="A166" s="39"/>
      <c r="B166" s="40"/>
      <c r="C166" s="40"/>
      <c r="D166" s="40"/>
      <c r="E166" s="40"/>
      <c r="F166" s="20" t="s">
        <v>27</v>
      </c>
      <c r="G166" s="2" t="s">
        <v>184</v>
      </c>
      <c r="H166" s="20" t="s">
        <v>185</v>
      </c>
      <c r="I166" s="20" t="s">
        <v>186</v>
      </c>
      <c r="J166" s="3" t="s">
        <v>188</v>
      </c>
      <c r="K166" s="4">
        <v>2</v>
      </c>
      <c r="L166" s="5">
        <v>4</v>
      </c>
      <c r="M166" s="20">
        <f t="shared" si="78"/>
        <v>8</v>
      </c>
      <c r="N166" s="20" t="str">
        <f t="shared" si="80"/>
        <v>(M)</v>
      </c>
      <c r="O166" s="20">
        <v>10</v>
      </c>
      <c r="P166" s="20">
        <f>+M166*O166</f>
        <v>80</v>
      </c>
      <c r="Q166" s="20" t="str">
        <f t="shared" si="81"/>
        <v>III</v>
      </c>
      <c r="R166" s="6" t="str">
        <f t="shared" si="82"/>
        <v>Moderado</v>
      </c>
      <c r="S166" s="37"/>
      <c r="T166" s="3" t="s">
        <v>56</v>
      </c>
      <c r="U166" s="3" t="s">
        <v>56</v>
      </c>
      <c r="V166" s="3" t="s">
        <v>56</v>
      </c>
      <c r="W166" s="3" t="s">
        <v>187</v>
      </c>
      <c r="X166" s="3" t="s">
        <v>56</v>
      </c>
    </row>
    <row r="167" spans="1:24" ht="126" x14ac:dyDescent="0.25">
      <c r="A167" s="39"/>
      <c r="B167" s="40"/>
      <c r="C167" s="40"/>
      <c r="D167" s="40"/>
      <c r="E167" s="40"/>
      <c r="F167" s="20" t="s">
        <v>27</v>
      </c>
      <c r="G167" s="2" t="s">
        <v>71</v>
      </c>
      <c r="H167" s="20" t="s">
        <v>72</v>
      </c>
      <c r="I167" s="20" t="s">
        <v>73</v>
      </c>
      <c r="J167" s="3" t="s">
        <v>49</v>
      </c>
      <c r="K167" s="4">
        <v>2</v>
      </c>
      <c r="L167" s="20">
        <v>4</v>
      </c>
      <c r="M167" s="20">
        <f t="shared" si="78"/>
        <v>8</v>
      </c>
      <c r="N167" s="20" t="str">
        <f t="shared" si="80"/>
        <v>(M)</v>
      </c>
      <c r="O167" s="20">
        <v>10</v>
      </c>
      <c r="P167" s="20">
        <f t="shared" ref="P167:P178" si="83">+M167*O167</f>
        <v>80</v>
      </c>
      <c r="Q167" s="20" t="str">
        <f t="shared" si="81"/>
        <v>III</v>
      </c>
      <c r="R167" s="6" t="str">
        <f t="shared" si="82"/>
        <v>Moderado</v>
      </c>
      <c r="S167" s="37"/>
      <c r="T167" s="3" t="s">
        <v>56</v>
      </c>
      <c r="U167" s="3" t="s">
        <v>56</v>
      </c>
      <c r="V167" s="3" t="s">
        <v>74</v>
      </c>
      <c r="W167" s="9" t="s">
        <v>199</v>
      </c>
      <c r="X167" s="9" t="s">
        <v>200</v>
      </c>
    </row>
    <row r="168" spans="1:24" ht="78.75" x14ac:dyDescent="0.25">
      <c r="A168" s="39"/>
      <c r="B168" s="40"/>
      <c r="C168" s="40"/>
      <c r="D168" s="40"/>
      <c r="E168" s="40"/>
      <c r="F168" s="20" t="s">
        <v>27</v>
      </c>
      <c r="G168" s="2" t="s">
        <v>34</v>
      </c>
      <c r="H168" s="20" t="s">
        <v>75</v>
      </c>
      <c r="I168" s="20" t="s">
        <v>76</v>
      </c>
      <c r="J168" s="3" t="s">
        <v>48</v>
      </c>
      <c r="K168" s="4">
        <v>2</v>
      </c>
      <c r="L168" s="5">
        <v>4</v>
      </c>
      <c r="M168" s="20">
        <f t="shared" si="78"/>
        <v>8</v>
      </c>
      <c r="N168" s="20" t="str">
        <f t="shared" si="80"/>
        <v>(M)</v>
      </c>
      <c r="O168" s="20">
        <v>25</v>
      </c>
      <c r="P168" s="20">
        <f t="shared" si="83"/>
        <v>200</v>
      </c>
      <c r="Q168" s="20" t="str">
        <f t="shared" si="81"/>
        <v>II</v>
      </c>
      <c r="R168" s="6" t="str">
        <f t="shared" si="82"/>
        <v>Importante</v>
      </c>
      <c r="S168" s="37"/>
      <c r="T168" s="3" t="s">
        <v>56</v>
      </c>
      <c r="U168" s="3" t="s">
        <v>56</v>
      </c>
      <c r="V168" s="3" t="s">
        <v>77</v>
      </c>
      <c r="W168" s="9" t="s">
        <v>197</v>
      </c>
      <c r="X168" s="3" t="s">
        <v>56</v>
      </c>
    </row>
    <row r="169" spans="1:24" ht="78.75" x14ac:dyDescent="0.25">
      <c r="A169" s="39"/>
      <c r="B169" s="40"/>
      <c r="C169" s="40"/>
      <c r="D169" s="40"/>
      <c r="E169" s="40"/>
      <c r="F169" s="20" t="s">
        <v>27</v>
      </c>
      <c r="G169" s="2" t="s">
        <v>37</v>
      </c>
      <c r="H169" s="20" t="s">
        <v>29</v>
      </c>
      <c r="I169" s="20" t="s">
        <v>41</v>
      </c>
      <c r="J169" s="3" t="s">
        <v>55</v>
      </c>
      <c r="K169" s="4">
        <v>2</v>
      </c>
      <c r="L169" s="5">
        <v>3</v>
      </c>
      <c r="M169" s="20">
        <f t="shared" si="78"/>
        <v>6</v>
      </c>
      <c r="N169" s="20" t="str">
        <f t="shared" si="80"/>
        <v>(M)</v>
      </c>
      <c r="O169" s="20">
        <v>10</v>
      </c>
      <c r="P169" s="20">
        <f t="shared" si="83"/>
        <v>60</v>
      </c>
      <c r="Q169" s="20" t="str">
        <f t="shared" si="81"/>
        <v>III</v>
      </c>
      <c r="R169" s="6" t="str">
        <f t="shared" si="82"/>
        <v>Moderado</v>
      </c>
      <c r="S169" s="37"/>
      <c r="T169" s="9" t="s">
        <v>56</v>
      </c>
      <c r="U169" s="9" t="s">
        <v>56</v>
      </c>
      <c r="V169" s="3" t="s">
        <v>58</v>
      </c>
      <c r="W169" s="23" t="s">
        <v>56</v>
      </c>
      <c r="X169" s="3" t="s">
        <v>56</v>
      </c>
    </row>
    <row r="170" spans="1:24" ht="63" x14ac:dyDescent="0.25">
      <c r="A170" s="39"/>
      <c r="B170" s="40"/>
      <c r="C170" s="40"/>
      <c r="D170" s="40"/>
      <c r="E170" s="40"/>
      <c r="F170" s="20" t="s">
        <v>27</v>
      </c>
      <c r="G170" s="2" t="s">
        <v>37</v>
      </c>
      <c r="H170" s="20" t="s">
        <v>38</v>
      </c>
      <c r="I170" s="20" t="s">
        <v>30</v>
      </c>
      <c r="J170" s="3" t="s">
        <v>55</v>
      </c>
      <c r="K170" s="4">
        <v>2</v>
      </c>
      <c r="L170" s="5">
        <v>3</v>
      </c>
      <c r="M170" s="20">
        <f t="shared" si="78"/>
        <v>6</v>
      </c>
      <c r="N170" s="20" t="str">
        <f t="shared" si="80"/>
        <v>(M)</v>
      </c>
      <c r="O170" s="20">
        <v>10</v>
      </c>
      <c r="P170" s="20">
        <f t="shared" si="83"/>
        <v>60</v>
      </c>
      <c r="Q170" s="20" t="str">
        <f t="shared" si="81"/>
        <v>III</v>
      </c>
      <c r="R170" s="6" t="str">
        <f t="shared" si="82"/>
        <v>Moderado</v>
      </c>
      <c r="S170" s="37"/>
      <c r="T170" s="3" t="s">
        <v>56</v>
      </c>
      <c r="U170" s="3" t="s">
        <v>56</v>
      </c>
      <c r="V170" s="3" t="s">
        <v>56</v>
      </c>
      <c r="W170" s="3" t="s">
        <v>210</v>
      </c>
      <c r="X170" s="3" t="s">
        <v>56</v>
      </c>
    </row>
    <row r="171" spans="1:24" ht="31.5" x14ac:dyDescent="0.25">
      <c r="A171" s="39"/>
      <c r="B171" s="40"/>
      <c r="C171" s="40"/>
      <c r="D171" s="40"/>
      <c r="E171" s="40"/>
      <c r="F171" s="20" t="s">
        <v>27</v>
      </c>
      <c r="G171" s="2" t="s">
        <v>39</v>
      </c>
      <c r="H171" s="20" t="s">
        <v>80</v>
      </c>
      <c r="I171" s="20" t="s">
        <v>79</v>
      </c>
      <c r="J171" s="3" t="s">
        <v>78</v>
      </c>
      <c r="K171" s="4">
        <v>2</v>
      </c>
      <c r="L171" s="5">
        <v>1</v>
      </c>
      <c r="M171" s="20">
        <f>+K171*L171</f>
        <v>2</v>
      </c>
      <c r="N171" s="20" t="str">
        <f>IF(M171&lt;2,"O",IF(M171&lt;=4,"(B)",IF(M171&lt;=8,"(M)",IF(M171&lt;=20,"(A)","(MA)"))))</f>
        <v>(B)</v>
      </c>
      <c r="O171" s="20">
        <v>25</v>
      </c>
      <c r="P171" s="20">
        <f t="shared" si="83"/>
        <v>50</v>
      </c>
      <c r="Q171" s="20" t="str">
        <f t="shared" si="81"/>
        <v>III</v>
      </c>
      <c r="R171" s="6" t="str">
        <f t="shared" si="82"/>
        <v>Moderado</v>
      </c>
      <c r="S171" s="37"/>
      <c r="T171" s="3" t="s">
        <v>56</v>
      </c>
      <c r="U171" s="3" t="s">
        <v>56</v>
      </c>
      <c r="V171" s="3" t="s">
        <v>81</v>
      </c>
      <c r="W171" s="3" t="s">
        <v>202</v>
      </c>
      <c r="X171" s="3" t="s">
        <v>56</v>
      </c>
    </row>
    <row r="172" spans="1:24" ht="31.5" x14ac:dyDescent="0.25">
      <c r="A172" s="39"/>
      <c r="B172" s="40"/>
      <c r="C172" s="40"/>
      <c r="D172" s="40"/>
      <c r="E172" s="40"/>
      <c r="F172" s="20" t="s">
        <v>27</v>
      </c>
      <c r="G172" s="2" t="s">
        <v>66</v>
      </c>
      <c r="H172" s="20" t="s">
        <v>65</v>
      </c>
      <c r="I172" s="20" t="s">
        <v>67</v>
      </c>
      <c r="J172" s="3" t="s">
        <v>68</v>
      </c>
      <c r="K172" s="4">
        <v>2</v>
      </c>
      <c r="L172" s="5">
        <v>1</v>
      </c>
      <c r="M172" s="20">
        <f>+K172*L172</f>
        <v>2</v>
      </c>
      <c r="N172" s="20" t="str">
        <f>IF(M172&lt;2,"O",IF(M172&lt;=4,"(B)",IF(M172&lt;=8,"(M)",IF(M172&lt;=20,"(A)","(MA)"))))</f>
        <v>(B)</v>
      </c>
      <c r="O172" s="20">
        <v>10</v>
      </c>
      <c r="P172" s="20">
        <f t="shared" si="83"/>
        <v>20</v>
      </c>
      <c r="Q172" s="20" t="str">
        <f t="shared" si="81"/>
        <v>IV</v>
      </c>
      <c r="R172" s="6" t="str">
        <f t="shared" si="82"/>
        <v>Aceptable</v>
      </c>
      <c r="S172" s="37"/>
      <c r="T172" s="3" t="s">
        <v>56</v>
      </c>
      <c r="U172" s="3" t="s">
        <v>56</v>
      </c>
      <c r="V172" s="3" t="s">
        <v>56</v>
      </c>
      <c r="W172" s="3" t="s">
        <v>194</v>
      </c>
      <c r="X172" s="3" t="s">
        <v>56</v>
      </c>
    </row>
    <row r="173" spans="1:24" s="17" customFormat="1" ht="133.5" customHeight="1" x14ac:dyDescent="0.25">
      <c r="A173" s="39"/>
      <c r="B173" s="40"/>
      <c r="C173" s="40"/>
      <c r="D173" s="40"/>
      <c r="E173" s="40"/>
      <c r="F173" s="20" t="s">
        <v>27</v>
      </c>
      <c r="G173" s="2" t="s">
        <v>163</v>
      </c>
      <c r="H173" s="20" t="s">
        <v>164</v>
      </c>
      <c r="I173" s="20" t="s">
        <v>165</v>
      </c>
      <c r="J173" s="35" t="s">
        <v>166</v>
      </c>
      <c r="K173" s="4">
        <v>6</v>
      </c>
      <c r="L173" s="5">
        <v>3</v>
      </c>
      <c r="M173" s="20">
        <f>+K173*L173</f>
        <v>18</v>
      </c>
      <c r="N173" s="20" t="str">
        <f>IF(M173&lt;2,"O",IF(M173&lt;=4,"(B)",IF(M173&lt;=8,"(M)",IF(M173&lt;=20,"(A)","(MA)"))))</f>
        <v>(A)</v>
      </c>
      <c r="O173" s="20">
        <v>25</v>
      </c>
      <c r="P173" s="20">
        <f t="shared" si="83"/>
        <v>450</v>
      </c>
      <c r="Q173" s="20" t="str">
        <f t="shared" si="81"/>
        <v>II</v>
      </c>
      <c r="R173" s="6" t="str">
        <f t="shared" si="82"/>
        <v>Importante</v>
      </c>
      <c r="S173" s="37"/>
      <c r="T173" s="3" t="s">
        <v>56</v>
      </c>
      <c r="U173" s="3" t="s">
        <v>56</v>
      </c>
      <c r="V173" s="3" t="s">
        <v>56</v>
      </c>
      <c r="W173" s="3" t="s">
        <v>195</v>
      </c>
      <c r="X173" s="3" t="s">
        <v>196</v>
      </c>
    </row>
    <row r="174" spans="1:24" s="17" customFormat="1" ht="69.75" customHeight="1" x14ac:dyDescent="0.25">
      <c r="A174" s="39"/>
      <c r="B174" s="40"/>
      <c r="C174" s="40"/>
      <c r="D174" s="40"/>
      <c r="E174" s="40"/>
      <c r="F174" s="20" t="s">
        <v>167</v>
      </c>
      <c r="G174" s="2" t="s">
        <v>168</v>
      </c>
      <c r="H174" s="20" t="s">
        <v>169</v>
      </c>
      <c r="I174" s="20" t="s">
        <v>170</v>
      </c>
      <c r="J174" s="3" t="s">
        <v>171</v>
      </c>
      <c r="K174" s="4">
        <v>2</v>
      </c>
      <c r="L174" s="5">
        <v>1</v>
      </c>
      <c r="M174" s="20">
        <f t="shared" ref="M174" si="84">+K174*L174</f>
        <v>2</v>
      </c>
      <c r="N174" s="20" t="str">
        <f t="shared" ref="N174" si="85">IF(M174&lt;2,"O",IF(M174&lt;=4,"(B)",IF(M174&lt;=8,"(M)",IF(M174&lt;=20,"(A)","(MA)"))))</f>
        <v>(B)</v>
      </c>
      <c r="O174" s="20">
        <v>25</v>
      </c>
      <c r="P174" s="20">
        <f t="shared" si="83"/>
        <v>50</v>
      </c>
      <c r="Q174" s="20" t="str">
        <f t="shared" si="81"/>
        <v>III</v>
      </c>
      <c r="R174" s="6" t="str">
        <f t="shared" si="82"/>
        <v>Moderado</v>
      </c>
      <c r="S174" s="37"/>
      <c r="T174" s="3" t="s">
        <v>56</v>
      </c>
      <c r="U174" s="3" t="s">
        <v>56</v>
      </c>
      <c r="V174" s="3" t="s">
        <v>172</v>
      </c>
      <c r="W174" s="3" t="s">
        <v>173</v>
      </c>
      <c r="X174" s="3" t="s">
        <v>56</v>
      </c>
    </row>
    <row r="175" spans="1:24" ht="63" x14ac:dyDescent="0.25">
      <c r="A175" s="39"/>
      <c r="B175" s="40"/>
      <c r="C175" s="40"/>
      <c r="D175" s="40"/>
      <c r="E175" s="40"/>
      <c r="F175" s="20" t="s">
        <v>27</v>
      </c>
      <c r="G175" s="2" t="s">
        <v>40</v>
      </c>
      <c r="H175" s="20" t="s">
        <v>83</v>
      </c>
      <c r="I175" s="20" t="s">
        <v>45</v>
      </c>
      <c r="J175" s="3" t="s">
        <v>84</v>
      </c>
      <c r="K175" s="4">
        <v>2</v>
      </c>
      <c r="L175" s="5">
        <v>4</v>
      </c>
      <c r="M175" s="20">
        <f t="shared" ref="M175:M184" si="86">+K175*L175</f>
        <v>8</v>
      </c>
      <c r="N175" s="20" t="str">
        <f t="shared" ref="N175" si="87">IF(M175&lt;2,"O",IF(M175&lt;=4,"(B)",IF(M175&lt;=8,"(M)",IF(M175&lt;=20,"(A)","(MA)"))))</f>
        <v>(M)</v>
      </c>
      <c r="O175" s="20">
        <v>10</v>
      </c>
      <c r="P175" s="20">
        <f t="shared" si="83"/>
        <v>80</v>
      </c>
      <c r="Q175" s="20" t="str">
        <f t="shared" si="81"/>
        <v>III</v>
      </c>
      <c r="R175" s="6" t="str">
        <f t="shared" si="82"/>
        <v>Moderado</v>
      </c>
      <c r="S175" s="37"/>
      <c r="T175" s="3" t="s">
        <v>56</v>
      </c>
      <c r="U175" s="3" t="s">
        <v>56</v>
      </c>
      <c r="V175" s="3" t="s">
        <v>85</v>
      </c>
      <c r="W175" s="3" t="s">
        <v>86</v>
      </c>
      <c r="X175" s="3" t="s">
        <v>56</v>
      </c>
    </row>
    <row r="176" spans="1:24" ht="31.5" x14ac:dyDescent="0.25">
      <c r="A176" s="39" t="s">
        <v>119</v>
      </c>
      <c r="B176" s="40" t="s">
        <v>120</v>
      </c>
      <c r="C176" s="40"/>
      <c r="D176" s="40"/>
      <c r="E176" s="40"/>
      <c r="F176" s="20" t="s">
        <v>27</v>
      </c>
      <c r="G176" s="2" t="s">
        <v>33</v>
      </c>
      <c r="H176" s="20" t="s">
        <v>35</v>
      </c>
      <c r="I176" s="20" t="s">
        <v>28</v>
      </c>
      <c r="J176" s="3" t="s">
        <v>44</v>
      </c>
      <c r="K176" s="4">
        <v>2</v>
      </c>
      <c r="L176" s="5">
        <v>1</v>
      </c>
      <c r="M176" s="20">
        <f t="shared" si="86"/>
        <v>2</v>
      </c>
      <c r="N176" s="20" t="str">
        <f>IF(M176&lt;2,"O",IF(M176&lt;=4,"(B)",IF(M176&lt;=8,"(M)",IF(M176&lt;=20,"(A)","(MA)"))))</f>
        <v>(B)</v>
      </c>
      <c r="O176" s="20">
        <v>10</v>
      </c>
      <c r="P176" s="20">
        <f t="shared" si="83"/>
        <v>20</v>
      </c>
      <c r="Q176" s="20" t="str">
        <f>IF(P176&lt;20,"O",IF(P176&lt;=20,"IV",IF(P176&lt;=120,"III",IF(P176&lt;=500,"II","I"))))</f>
        <v>IV</v>
      </c>
      <c r="R176" s="6" t="str">
        <f>IF(Q176="I","Crítico",IF(Q176="II","Importante",IF(Q176="III","Moderado",IF(Q176="IV","Aceptable"))))</f>
        <v>Aceptable</v>
      </c>
      <c r="S176" s="36">
        <v>22</v>
      </c>
      <c r="T176" s="3" t="s">
        <v>56</v>
      </c>
      <c r="U176" s="3" t="s">
        <v>56</v>
      </c>
      <c r="V176" s="3" t="s">
        <v>56</v>
      </c>
      <c r="W176" s="3" t="s">
        <v>57</v>
      </c>
      <c r="X176" s="3" t="s">
        <v>56</v>
      </c>
    </row>
    <row r="177" spans="1:24" ht="47.25" x14ac:dyDescent="0.25">
      <c r="A177" s="39"/>
      <c r="B177" s="40"/>
      <c r="C177" s="40"/>
      <c r="D177" s="40"/>
      <c r="E177" s="40"/>
      <c r="F177" s="20" t="s">
        <v>27</v>
      </c>
      <c r="G177" s="2" t="s">
        <v>59</v>
      </c>
      <c r="H177" s="20" t="s">
        <v>61</v>
      </c>
      <c r="I177" s="20" t="s">
        <v>60</v>
      </c>
      <c r="J177" s="3" t="s">
        <v>62</v>
      </c>
      <c r="K177" s="4">
        <v>2</v>
      </c>
      <c r="L177" s="5">
        <v>2</v>
      </c>
      <c r="M177" s="20">
        <f t="shared" si="86"/>
        <v>4</v>
      </c>
      <c r="N177" s="20" t="str">
        <f>IF(M177&lt;2,"O",IF(M177&lt;=4,"(B)",IF(M177&lt;=8,"(M)",IF(M177&lt;=20,"(A)","(MA)"))))</f>
        <v>(B)</v>
      </c>
      <c r="O177" s="20">
        <v>10</v>
      </c>
      <c r="P177" s="20">
        <f t="shared" si="83"/>
        <v>40</v>
      </c>
      <c r="Q177" s="20" t="str">
        <f>IF(P177&lt;20,"O",IF(P177&lt;=20,"IV",IF(P177&lt;=120,"III",IF(P177&lt;=500,"II","I"))))</f>
        <v>III</v>
      </c>
      <c r="R177" s="6" t="str">
        <f>IF(Q177="I","Crítico",IF(Q177="II","Importante",IF(Q177="III","Moderado",IF(Q177="IV","Aceptable"))))</f>
        <v>Moderado</v>
      </c>
      <c r="S177" s="37"/>
      <c r="T177" s="3" t="s">
        <v>56</v>
      </c>
      <c r="U177" s="3" t="s">
        <v>56</v>
      </c>
      <c r="V177" s="3" t="s">
        <v>63</v>
      </c>
      <c r="W177" s="3" t="s">
        <v>64</v>
      </c>
      <c r="X177" s="3" t="s">
        <v>56</v>
      </c>
    </row>
    <row r="178" spans="1:24" ht="47.25" x14ac:dyDescent="0.25">
      <c r="A178" s="39"/>
      <c r="B178" s="40"/>
      <c r="C178" s="40"/>
      <c r="D178" s="40"/>
      <c r="E178" s="40"/>
      <c r="F178" s="20" t="s">
        <v>27</v>
      </c>
      <c r="G178" s="2" t="s">
        <v>112</v>
      </c>
      <c r="H178" s="20" t="s">
        <v>113</v>
      </c>
      <c r="I178" s="20" t="s">
        <v>114</v>
      </c>
      <c r="J178" s="3" t="s">
        <v>115</v>
      </c>
      <c r="K178" s="4">
        <v>2</v>
      </c>
      <c r="L178" s="5">
        <v>2</v>
      </c>
      <c r="M178" s="20">
        <f t="shared" si="86"/>
        <v>4</v>
      </c>
      <c r="N178" s="20" t="str">
        <f>IF(M178&lt;2,"O",IF(M178&lt;=4,"(B)",IF(M178&lt;=8,"(M)",IF(M178&lt;=20,"(A)","(MA)"))))</f>
        <v>(B)</v>
      </c>
      <c r="O178" s="20">
        <v>10</v>
      </c>
      <c r="P178" s="20">
        <f t="shared" si="83"/>
        <v>40</v>
      </c>
      <c r="Q178" s="20" t="str">
        <f>IF(P178&lt;20,"O",IF(P178&lt;=20,"IV",IF(P178&lt;=120,"III",IF(P178&lt;=500,"II","I"))))</f>
        <v>III</v>
      </c>
      <c r="R178" s="6" t="str">
        <f>IF(Q178="I","Crítico",IF(Q178="II","Importante",IF(Q178="III","Moderado",IF(Q178="IV","Aceptable"))))</f>
        <v>Moderado</v>
      </c>
      <c r="S178" s="37"/>
      <c r="T178" s="3" t="s">
        <v>56</v>
      </c>
      <c r="U178" s="3" t="s">
        <v>56</v>
      </c>
      <c r="V178" s="3" t="s">
        <v>117</v>
      </c>
      <c r="W178" s="3" t="s">
        <v>118</v>
      </c>
      <c r="X178" s="3" t="s">
        <v>56</v>
      </c>
    </row>
    <row r="179" spans="1:24" ht="47.25" x14ac:dyDescent="0.25">
      <c r="A179" s="39"/>
      <c r="B179" s="40"/>
      <c r="C179" s="40"/>
      <c r="D179" s="40"/>
      <c r="E179" s="40"/>
      <c r="F179" s="20" t="s">
        <v>27</v>
      </c>
      <c r="G179" s="2" t="s">
        <v>36</v>
      </c>
      <c r="H179" s="20" t="s">
        <v>69</v>
      </c>
      <c r="I179" s="20" t="s">
        <v>70</v>
      </c>
      <c r="J179" s="3" t="s">
        <v>188</v>
      </c>
      <c r="K179" s="4">
        <v>2</v>
      </c>
      <c r="L179" s="5">
        <v>4</v>
      </c>
      <c r="M179" s="20">
        <f t="shared" si="86"/>
        <v>8</v>
      </c>
      <c r="N179" s="20" t="str">
        <f t="shared" ref="N179:N184" si="88">IF(M179&lt;2,"O",IF(M179&lt;=4,"(B)",IF(M179&lt;=8,"(M)",IF(M179&lt;=20,"(A)","(MA)"))))</f>
        <v>(M)</v>
      </c>
      <c r="O179" s="20">
        <v>10</v>
      </c>
      <c r="P179" s="20">
        <f>+M179*O179</f>
        <v>80</v>
      </c>
      <c r="Q179" s="20" t="str">
        <f t="shared" ref="Q179:Q189" si="89">IF(P179&lt;20,"O",IF(P179&lt;=20,"IV",IF(P179&lt;=120,"III",IF(P179&lt;=500,"II","I"))))</f>
        <v>III</v>
      </c>
      <c r="R179" s="6" t="str">
        <f t="shared" ref="R179:R189" si="90">IF(Q179="I","Crítico",IF(Q179="II","Importante",IF(Q179="III","Moderado",IF(Q179="IV","Aceptable"))))</f>
        <v>Moderado</v>
      </c>
      <c r="S179" s="37"/>
      <c r="T179" s="3" t="s">
        <v>56</v>
      </c>
      <c r="U179" s="3" t="s">
        <v>56</v>
      </c>
      <c r="V179" s="3" t="s">
        <v>56</v>
      </c>
      <c r="W179" s="3" t="s">
        <v>190</v>
      </c>
      <c r="X179" s="3" t="s">
        <v>56</v>
      </c>
    </row>
    <row r="180" spans="1:24" s="21" customFormat="1" ht="114.75" customHeight="1" x14ac:dyDescent="0.25">
      <c r="A180" s="39"/>
      <c r="B180" s="40"/>
      <c r="C180" s="40"/>
      <c r="D180" s="40"/>
      <c r="E180" s="40"/>
      <c r="F180" s="20" t="s">
        <v>27</v>
      </c>
      <c r="G180" s="2" t="s">
        <v>184</v>
      </c>
      <c r="H180" s="20" t="s">
        <v>185</v>
      </c>
      <c r="I180" s="20" t="s">
        <v>186</v>
      </c>
      <c r="J180" s="3" t="s">
        <v>188</v>
      </c>
      <c r="K180" s="4">
        <v>2</v>
      </c>
      <c r="L180" s="5">
        <v>4</v>
      </c>
      <c r="M180" s="20">
        <f t="shared" si="86"/>
        <v>8</v>
      </c>
      <c r="N180" s="20" t="str">
        <f t="shared" si="88"/>
        <v>(M)</v>
      </c>
      <c r="O180" s="20">
        <v>10</v>
      </c>
      <c r="P180" s="20">
        <f>+M180*O180</f>
        <v>80</v>
      </c>
      <c r="Q180" s="20" t="str">
        <f t="shared" si="89"/>
        <v>III</v>
      </c>
      <c r="R180" s="6" t="str">
        <f t="shared" si="90"/>
        <v>Moderado</v>
      </c>
      <c r="S180" s="37"/>
      <c r="T180" s="3" t="s">
        <v>56</v>
      </c>
      <c r="U180" s="3" t="s">
        <v>56</v>
      </c>
      <c r="V180" s="3" t="s">
        <v>56</v>
      </c>
      <c r="W180" s="3" t="s">
        <v>187</v>
      </c>
      <c r="X180" s="3" t="s">
        <v>56</v>
      </c>
    </row>
    <row r="181" spans="1:24" ht="126" x14ac:dyDescent="0.25">
      <c r="A181" s="39"/>
      <c r="B181" s="40"/>
      <c r="C181" s="40"/>
      <c r="D181" s="40"/>
      <c r="E181" s="40"/>
      <c r="F181" s="20" t="s">
        <v>27</v>
      </c>
      <c r="G181" s="2" t="s">
        <v>71</v>
      </c>
      <c r="H181" s="20" t="s">
        <v>72</v>
      </c>
      <c r="I181" s="20" t="s">
        <v>73</v>
      </c>
      <c r="J181" s="3" t="s">
        <v>49</v>
      </c>
      <c r="K181" s="4">
        <v>2</v>
      </c>
      <c r="L181" s="20">
        <v>4</v>
      </c>
      <c r="M181" s="20">
        <f t="shared" si="86"/>
        <v>8</v>
      </c>
      <c r="N181" s="20" t="str">
        <f t="shared" si="88"/>
        <v>(M)</v>
      </c>
      <c r="O181" s="20">
        <v>10</v>
      </c>
      <c r="P181" s="20">
        <f t="shared" ref="P181:P192" si="91">+M181*O181</f>
        <v>80</v>
      </c>
      <c r="Q181" s="20" t="str">
        <f t="shared" si="89"/>
        <v>III</v>
      </c>
      <c r="R181" s="6" t="str">
        <f t="shared" si="90"/>
        <v>Moderado</v>
      </c>
      <c r="S181" s="37"/>
      <c r="T181" s="3" t="s">
        <v>56</v>
      </c>
      <c r="U181" s="3" t="s">
        <v>56</v>
      </c>
      <c r="V181" s="3" t="s">
        <v>74</v>
      </c>
      <c r="W181" s="9" t="s">
        <v>199</v>
      </c>
      <c r="X181" s="9" t="s">
        <v>200</v>
      </c>
    </row>
    <row r="182" spans="1:24" ht="78.75" x14ac:dyDescent="0.25">
      <c r="A182" s="39"/>
      <c r="B182" s="40"/>
      <c r="C182" s="40"/>
      <c r="D182" s="40"/>
      <c r="E182" s="40"/>
      <c r="F182" s="20" t="s">
        <v>27</v>
      </c>
      <c r="G182" s="2" t="s">
        <v>34</v>
      </c>
      <c r="H182" s="20" t="s">
        <v>75</v>
      </c>
      <c r="I182" s="20" t="s">
        <v>76</v>
      </c>
      <c r="J182" s="3" t="s">
        <v>48</v>
      </c>
      <c r="K182" s="4">
        <v>2</v>
      </c>
      <c r="L182" s="5">
        <v>4</v>
      </c>
      <c r="M182" s="20">
        <f t="shared" si="86"/>
        <v>8</v>
      </c>
      <c r="N182" s="20" t="str">
        <f t="shared" si="88"/>
        <v>(M)</v>
      </c>
      <c r="O182" s="20">
        <v>25</v>
      </c>
      <c r="P182" s="20">
        <f t="shared" si="91"/>
        <v>200</v>
      </c>
      <c r="Q182" s="20" t="str">
        <f t="shared" si="89"/>
        <v>II</v>
      </c>
      <c r="R182" s="6" t="str">
        <f t="shared" si="90"/>
        <v>Importante</v>
      </c>
      <c r="S182" s="37"/>
      <c r="T182" s="3" t="s">
        <v>56</v>
      </c>
      <c r="U182" s="3" t="s">
        <v>56</v>
      </c>
      <c r="V182" s="3" t="s">
        <v>77</v>
      </c>
      <c r="W182" s="9" t="s">
        <v>197</v>
      </c>
      <c r="X182" s="3" t="s">
        <v>56</v>
      </c>
    </row>
    <row r="183" spans="1:24" ht="78.75" x14ac:dyDescent="0.25">
      <c r="A183" s="39"/>
      <c r="B183" s="40"/>
      <c r="C183" s="40"/>
      <c r="D183" s="40"/>
      <c r="E183" s="40"/>
      <c r="F183" s="20" t="s">
        <v>27</v>
      </c>
      <c r="G183" s="2" t="s">
        <v>37</v>
      </c>
      <c r="H183" s="20" t="s">
        <v>29</v>
      </c>
      <c r="I183" s="20" t="s">
        <v>41</v>
      </c>
      <c r="J183" s="3" t="s">
        <v>55</v>
      </c>
      <c r="K183" s="4">
        <v>2</v>
      </c>
      <c r="L183" s="5">
        <v>3</v>
      </c>
      <c r="M183" s="20">
        <f t="shared" si="86"/>
        <v>6</v>
      </c>
      <c r="N183" s="20" t="str">
        <f t="shared" si="88"/>
        <v>(M)</v>
      </c>
      <c r="O183" s="20">
        <v>10</v>
      </c>
      <c r="P183" s="20">
        <f t="shared" si="91"/>
        <v>60</v>
      </c>
      <c r="Q183" s="20" t="str">
        <f t="shared" si="89"/>
        <v>III</v>
      </c>
      <c r="R183" s="6" t="str">
        <f t="shared" si="90"/>
        <v>Moderado</v>
      </c>
      <c r="S183" s="37"/>
      <c r="T183" s="9" t="s">
        <v>56</v>
      </c>
      <c r="U183" s="9" t="s">
        <v>56</v>
      </c>
      <c r="V183" s="3" t="s">
        <v>58</v>
      </c>
      <c r="W183" s="23" t="s">
        <v>56</v>
      </c>
      <c r="X183" s="3" t="s">
        <v>56</v>
      </c>
    </row>
    <row r="184" spans="1:24" ht="63" x14ac:dyDescent="0.25">
      <c r="A184" s="39"/>
      <c r="B184" s="40"/>
      <c r="C184" s="40"/>
      <c r="D184" s="40"/>
      <c r="E184" s="40"/>
      <c r="F184" s="20" t="s">
        <v>27</v>
      </c>
      <c r="G184" s="2" t="s">
        <v>37</v>
      </c>
      <c r="H184" s="20" t="s">
        <v>38</v>
      </c>
      <c r="I184" s="20" t="s">
        <v>30</v>
      </c>
      <c r="J184" s="3" t="s">
        <v>55</v>
      </c>
      <c r="K184" s="4">
        <v>2</v>
      </c>
      <c r="L184" s="5">
        <v>3</v>
      </c>
      <c r="M184" s="20">
        <f t="shared" si="86"/>
        <v>6</v>
      </c>
      <c r="N184" s="20" t="str">
        <f t="shared" si="88"/>
        <v>(M)</v>
      </c>
      <c r="O184" s="20">
        <v>10</v>
      </c>
      <c r="P184" s="20">
        <f t="shared" si="91"/>
        <v>60</v>
      </c>
      <c r="Q184" s="20" t="str">
        <f t="shared" si="89"/>
        <v>III</v>
      </c>
      <c r="R184" s="6" t="str">
        <f t="shared" si="90"/>
        <v>Moderado</v>
      </c>
      <c r="S184" s="37"/>
      <c r="T184" s="3" t="s">
        <v>56</v>
      </c>
      <c r="U184" s="3" t="s">
        <v>56</v>
      </c>
      <c r="V184" s="3" t="s">
        <v>56</v>
      </c>
      <c r="W184" s="3" t="s">
        <v>210</v>
      </c>
      <c r="X184" s="3" t="s">
        <v>56</v>
      </c>
    </row>
    <row r="185" spans="1:24" ht="31.5" x14ac:dyDescent="0.25">
      <c r="A185" s="39"/>
      <c r="B185" s="40"/>
      <c r="C185" s="40"/>
      <c r="D185" s="40"/>
      <c r="E185" s="40"/>
      <c r="F185" s="20" t="s">
        <v>27</v>
      </c>
      <c r="G185" s="2" t="s">
        <v>39</v>
      </c>
      <c r="H185" s="20" t="s">
        <v>80</v>
      </c>
      <c r="I185" s="20" t="s">
        <v>79</v>
      </c>
      <c r="J185" s="3" t="s">
        <v>78</v>
      </c>
      <c r="K185" s="4">
        <v>2</v>
      </c>
      <c r="L185" s="5">
        <v>1</v>
      </c>
      <c r="M185" s="20">
        <f>+K185*L185</f>
        <v>2</v>
      </c>
      <c r="N185" s="20" t="str">
        <f>IF(M185&lt;2,"O",IF(M185&lt;=4,"(B)",IF(M185&lt;=8,"(M)",IF(M185&lt;=20,"(A)","(MA)"))))</f>
        <v>(B)</v>
      </c>
      <c r="O185" s="35">
        <v>25</v>
      </c>
      <c r="P185" s="20">
        <f t="shared" si="91"/>
        <v>50</v>
      </c>
      <c r="Q185" s="20" t="str">
        <f t="shared" si="89"/>
        <v>III</v>
      </c>
      <c r="R185" s="6" t="str">
        <f t="shared" si="90"/>
        <v>Moderado</v>
      </c>
      <c r="S185" s="37"/>
      <c r="T185" s="3" t="s">
        <v>56</v>
      </c>
      <c r="U185" s="3" t="s">
        <v>56</v>
      </c>
      <c r="V185" s="3" t="s">
        <v>81</v>
      </c>
      <c r="W185" s="3" t="s">
        <v>202</v>
      </c>
      <c r="X185" s="3" t="s">
        <v>56</v>
      </c>
    </row>
    <row r="186" spans="1:24" ht="31.5" x14ac:dyDescent="0.25">
      <c r="A186" s="39"/>
      <c r="B186" s="40"/>
      <c r="C186" s="40"/>
      <c r="D186" s="40"/>
      <c r="E186" s="40"/>
      <c r="F186" s="20" t="s">
        <v>27</v>
      </c>
      <c r="G186" s="2" t="s">
        <v>66</v>
      </c>
      <c r="H186" s="20" t="s">
        <v>65</v>
      </c>
      <c r="I186" s="20" t="s">
        <v>67</v>
      </c>
      <c r="J186" s="3" t="s">
        <v>68</v>
      </c>
      <c r="K186" s="4">
        <v>2</v>
      </c>
      <c r="L186" s="5">
        <v>1</v>
      </c>
      <c r="M186" s="20">
        <f>+K186*L186</f>
        <v>2</v>
      </c>
      <c r="N186" s="20" t="str">
        <f>IF(M186&lt;2,"O",IF(M186&lt;=4,"(B)",IF(M186&lt;=8,"(M)",IF(M186&lt;=20,"(A)","(MA)"))))</f>
        <v>(B)</v>
      </c>
      <c r="O186" s="20">
        <v>10</v>
      </c>
      <c r="P186" s="20">
        <f t="shared" si="91"/>
        <v>20</v>
      </c>
      <c r="Q186" s="20" t="str">
        <f t="shared" si="89"/>
        <v>IV</v>
      </c>
      <c r="R186" s="6" t="str">
        <f t="shared" si="90"/>
        <v>Aceptable</v>
      </c>
      <c r="S186" s="37"/>
      <c r="T186" s="3" t="s">
        <v>56</v>
      </c>
      <c r="U186" s="3" t="s">
        <v>56</v>
      </c>
      <c r="V186" s="3" t="s">
        <v>56</v>
      </c>
      <c r="W186" s="3" t="s">
        <v>194</v>
      </c>
      <c r="X186" s="3" t="s">
        <v>56</v>
      </c>
    </row>
    <row r="187" spans="1:24" s="17" customFormat="1" ht="133.5" customHeight="1" x14ac:dyDescent="0.25">
      <c r="A187" s="39"/>
      <c r="B187" s="40"/>
      <c r="C187" s="40"/>
      <c r="D187" s="40"/>
      <c r="E187" s="40"/>
      <c r="F187" s="20" t="s">
        <v>27</v>
      </c>
      <c r="G187" s="2" t="s">
        <v>163</v>
      </c>
      <c r="H187" s="20" t="s">
        <v>164</v>
      </c>
      <c r="I187" s="20" t="s">
        <v>165</v>
      </c>
      <c r="J187" s="35" t="s">
        <v>166</v>
      </c>
      <c r="K187" s="4">
        <v>6</v>
      </c>
      <c r="L187" s="5">
        <v>3</v>
      </c>
      <c r="M187" s="20">
        <f>+K187*L187</f>
        <v>18</v>
      </c>
      <c r="N187" s="20" t="str">
        <f>IF(M187&lt;2,"O",IF(M187&lt;=4,"(B)",IF(M187&lt;=8,"(M)",IF(M187&lt;=20,"(A)","(MA)"))))</f>
        <v>(A)</v>
      </c>
      <c r="O187" s="20">
        <v>25</v>
      </c>
      <c r="P187" s="20">
        <f t="shared" si="91"/>
        <v>450</v>
      </c>
      <c r="Q187" s="20" t="str">
        <f t="shared" si="89"/>
        <v>II</v>
      </c>
      <c r="R187" s="6" t="str">
        <f t="shared" si="90"/>
        <v>Importante</v>
      </c>
      <c r="S187" s="37"/>
      <c r="T187" s="3" t="s">
        <v>56</v>
      </c>
      <c r="U187" s="3" t="s">
        <v>56</v>
      </c>
      <c r="V187" s="3" t="s">
        <v>56</v>
      </c>
      <c r="W187" s="3" t="s">
        <v>195</v>
      </c>
      <c r="X187" s="3" t="s">
        <v>196</v>
      </c>
    </row>
    <row r="188" spans="1:24" s="17" customFormat="1" ht="69.75" customHeight="1" x14ac:dyDescent="0.25">
      <c r="A188" s="39"/>
      <c r="B188" s="40"/>
      <c r="C188" s="40"/>
      <c r="D188" s="40"/>
      <c r="E188" s="40"/>
      <c r="F188" s="20" t="s">
        <v>167</v>
      </c>
      <c r="G188" s="2" t="s">
        <v>168</v>
      </c>
      <c r="H188" s="20" t="s">
        <v>169</v>
      </c>
      <c r="I188" s="20" t="s">
        <v>170</v>
      </c>
      <c r="J188" s="3" t="s">
        <v>171</v>
      </c>
      <c r="K188" s="4">
        <v>2</v>
      </c>
      <c r="L188" s="5">
        <v>1</v>
      </c>
      <c r="M188" s="20">
        <f t="shared" ref="M188" si="92">+K188*L188</f>
        <v>2</v>
      </c>
      <c r="N188" s="20" t="str">
        <f t="shared" ref="N188" si="93">IF(M188&lt;2,"O",IF(M188&lt;=4,"(B)",IF(M188&lt;=8,"(M)",IF(M188&lt;=20,"(A)","(MA)"))))</f>
        <v>(B)</v>
      </c>
      <c r="O188" s="20">
        <v>25</v>
      </c>
      <c r="P188" s="20">
        <f t="shared" si="91"/>
        <v>50</v>
      </c>
      <c r="Q188" s="20" t="str">
        <f t="shared" si="89"/>
        <v>III</v>
      </c>
      <c r="R188" s="6" t="str">
        <f t="shared" si="90"/>
        <v>Moderado</v>
      </c>
      <c r="S188" s="37"/>
      <c r="T188" s="3" t="s">
        <v>56</v>
      </c>
      <c r="U188" s="3" t="s">
        <v>56</v>
      </c>
      <c r="V188" s="3" t="s">
        <v>172</v>
      </c>
      <c r="W188" s="3" t="s">
        <v>173</v>
      </c>
      <c r="X188" s="3" t="s">
        <v>56</v>
      </c>
    </row>
    <row r="189" spans="1:24" ht="63" x14ac:dyDescent="0.25">
      <c r="A189" s="39"/>
      <c r="B189" s="40"/>
      <c r="C189" s="40"/>
      <c r="D189" s="40"/>
      <c r="E189" s="40"/>
      <c r="F189" s="20" t="s">
        <v>27</v>
      </c>
      <c r="G189" s="2" t="s">
        <v>40</v>
      </c>
      <c r="H189" s="20" t="s">
        <v>83</v>
      </c>
      <c r="I189" s="20" t="s">
        <v>45</v>
      </c>
      <c r="J189" s="3" t="s">
        <v>84</v>
      </c>
      <c r="K189" s="4">
        <v>2</v>
      </c>
      <c r="L189" s="5">
        <v>4</v>
      </c>
      <c r="M189" s="20">
        <f t="shared" ref="M189:M198" si="94">+K189*L189</f>
        <v>8</v>
      </c>
      <c r="N189" s="20" t="str">
        <f t="shared" ref="N189" si="95">IF(M189&lt;2,"O",IF(M189&lt;=4,"(B)",IF(M189&lt;=8,"(M)",IF(M189&lt;=20,"(A)","(MA)"))))</f>
        <v>(M)</v>
      </c>
      <c r="O189" s="20">
        <v>10</v>
      </c>
      <c r="P189" s="20">
        <f t="shared" si="91"/>
        <v>80</v>
      </c>
      <c r="Q189" s="20" t="str">
        <f t="shared" si="89"/>
        <v>III</v>
      </c>
      <c r="R189" s="6" t="str">
        <f t="shared" si="90"/>
        <v>Moderado</v>
      </c>
      <c r="S189" s="37"/>
      <c r="T189" s="3" t="s">
        <v>56</v>
      </c>
      <c r="U189" s="3" t="s">
        <v>56</v>
      </c>
      <c r="V189" s="3" t="s">
        <v>85</v>
      </c>
      <c r="W189" s="3" t="s">
        <v>86</v>
      </c>
      <c r="X189" s="3" t="s">
        <v>56</v>
      </c>
    </row>
    <row r="190" spans="1:24" ht="31.5" x14ac:dyDescent="0.25">
      <c r="A190" s="39" t="s">
        <v>121</v>
      </c>
      <c r="B190" s="40" t="s">
        <v>122</v>
      </c>
      <c r="C190" s="40"/>
      <c r="D190" s="40"/>
      <c r="E190" s="40"/>
      <c r="F190" s="20" t="s">
        <v>27</v>
      </c>
      <c r="G190" s="2" t="s">
        <v>33</v>
      </c>
      <c r="H190" s="20" t="s">
        <v>35</v>
      </c>
      <c r="I190" s="20" t="s">
        <v>28</v>
      </c>
      <c r="J190" s="3" t="s">
        <v>44</v>
      </c>
      <c r="K190" s="4">
        <v>2</v>
      </c>
      <c r="L190" s="5">
        <v>1</v>
      </c>
      <c r="M190" s="20">
        <f t="shared" si="94"/>
        <v>2</v>
      </c>
      <c r="N190" s="20" t="str">
        <f>IF(M190&lt;2,"O",IF(M190&lt;=4,"(B)",IF(M190&lt;=8,"(M)",IF(M190&lt;=20,"(A)","(MA)"))))</f>
        <v>(B)</v>
      </c>
      <c r="O190" s="20">
        <v>10</v>
      </c>
      <c r="P190" s="20">
        <f t="shared" si="91"/>
        <v>20</v>
      </c>
      <c r="Q190" s="20" t="str">
        <f>IF(P190&lt;20,"O",IF(P190&lt;=20,"IV",IF(P190&lt;=120,"III",IF(P190&lt;=500,"II","I"))))</f>
        <v>IV</v>
      </c>
      <c r="R190" s="6" t="str">
        <f>IF(Q190="I","Crítico",IF(Q190="II","Importante",IF(Q190="III","Moderado",IF(Q190="IV","Aceptable"))))</f>
        <v>Aceptable</v>
      </c>
      <c r="S190" s="36">
        <v>30</v>
      </c>
      <c r="T190" s="3" t="s">
        <v>56</v>
      </c>
      <c r="U190" s="3" t="s">
        <v>56</v>
      </c>
      <c r="V190" s="3" t="s">
        <v>56</v>
      </c>
      <c r="W190" s="3" t="s">
        <v>57</v>
      </c>
      <c r="X190" s="3" t="s">
        <v>56</v>
      </c>
    </row>
    <row r="191" spans="1:24" ht="47.25" x14ac:dyDescent="0.25">
      <c r="A191" s="39"/>
      <c r="B191" s="40"/>
      <c r="C191" s="40"/>
      <c r="D191" s="40"/>
      <c r="E191" s="40"/>
      <c r="F191" s="20" t="s">
        <v>27</v>
      </c>
      <c r="G191" s="2" t="s">
        <v>59</v>
      </c>
      <c r="H191" s="20" t="s">
        <v>61</v>
      </c>
      <c r="I191" s="20" t="s">
        <v>60</v>
      </c>
      <c r="J191" s="3" t="s">
        <v>62</v>
      </c>
      <c r="K191" s="4">
        <v>2</v>
      </c>
      <c r="L191" s="5">
        <v>2</v>
      </c>
      <c r="M191" s="20">
        <f t="shared" si="94"/>
        <v>4</v>
      </c>
      <c r="N191" s="20" t="str">
        <f>IF(M191&lt;2,"O",IF(M191&lt;=4,"(B)",IF(M191&lt;=8,"(M)",IF(M191&lt;=20,"(A)","(MA)"))))</f>
        <v>(B)</v>
      </c>
      <c r="O191" s="20">
        <v>10</v>
      </c>
      <c r="P191" s="20">
        <f t="shared" si="91"/>
        <v>40</v>
      </c>
      <c r="Q191" s="20" t="str">
        <f>IF(P191&lt;20,"O",IF(P191&lt;=20,"IV",IF(P191&lt;=120,"III",IF(P191&lt;=500,"II","I"))))</f>
        <v>III</v>
      </c>
      <c r="R191" s="6" t="str">
        <f>IF(Q191="I","Crítico",IF(Q191="II","Importante",IF(Q191="III","Moderado",IF(Q191="IV","Aceptable"))))</f>
        <v>Moderado</v>
      </c>
      <c r="S191" s="37"/>
      <c r="T191" s="3" t="s">
        <v>56</v>
      </c>
      <c r="U191" s="3" t="s">
        <v>56</v>
      </c>
      <c r="V191" s="3" t="s">
        <v>63</v>
      </c>
      <c r="W191" s="3" t="s">
        <v>64</v>
      </c>
      <c r="X191" s="3" t="s">
        <v>56</v>
      </c>
    </row>
    <row r="192" spans="1:24" x14ac:dyDescent="0.25">
      <c r="A192" s="39"/>
      <c r="B192" s="40"/>
      <c r="C192" s="40"/>
      <c r="D192" s="40"/>
      <c r="E192" s="40"/>
      <c r="F192" s="20" t="s">
        <v>27</v>
      </c>
      <c r="G192" s="2" t="s">
        <v>112</v>
      </c>
      <c r="H192" s="20" t="s">
        <v>113</v>
      </c>
      <c r="I192" s="20" t="s">
        <v>114</v>
      </c>
      <c r="J192" s="3" t="s">
        <v>123</v>
      </c>
      <c r="K192" s="4">
        <v>2</v>
      </c>
      <c r="L192" s="5">
        <v>2</v>
      </c>
      <c r="M192" s="20">
        <f t="shared" si="94"/>
        <v>4</v>
      </c>
      <c r="N192" s="20" t="str">
        <f>IF(M192&lt;2,"O",IF(M192&lt;=4,"(B)",IF(M192&lt;=8,"(M)",IF(M192&lt;=20,"(A)","(MA)"))))</f>
        <v>(B)</v>
      </c>
      <c r="O192" s="20">
        <v>10</v>
      </c>
      <c r="P192" s="20">
        <f t="shared" si="91"/>
        <v>40</v>
      </c>
      <c r="Q192" s="20" t="str">
        <f>IF(P192&lt;20,"O",IF(P192&lt;=20,"IV",IF(P192&lt;=120,"III",IF(P192&lt;=500,"II","I"))))</f>
        <v>III</v>
      </c>
      <c r="R192" s="6" t="str">
        <f>IF(Q192="I","Crítico",IF(Q192="II","Importante",IF(Q192="III","Moderado",IF(Q192="IV","Aceptable"))))</f>
        <v>Moderado</v>
      </c>
      <c r="S192" s="37"/>
      <c r="T192" s="3" t="s">
        <v>56</v>
      </c>
      <c r="U192" s="3" t="s">
        <v>56</v>
      </c>
      <c r="V192" s="3" t="s">
        <v>56</v>
      </c>
      <c r="W192" s="3" t="s">
        <v>118</v>
      </c>
      <c r="X192" s="3" t="s">
        <v>56</v>
      </c>
    </row>
    <row r="193" spans="1:24" ht="47.25" x14ac:dyDescent="0.25">
      <c r="A193" s="39"/>
      <c r="B193" s="40"/>
      <c r="C193" s="40"/>
      <c r="D193" s="40"/>
      <c r="E193" s="40"/>
      <c r="F193" s="20" t="s">
        <v>27</v>
      </c>
      <c r="G193" s="2" t="s">
        <v>36</v>
      </c>
      <c r="H193" s="20" t="s">
        <v>69</v>
      </c>
      <c r="I193" s="20" t="s">
        <v>70</v>
      </c>
      <c r="J193" s="3" t="s">
        <v>188</v>
      </c>
      <c r="K193" s="4">
        <v>2</v>
      </c>
      <c r="L193" s="5">
        <v>4</v>
      </c>
      <c r="M193" s="20">
        <f t="shared" si="94"/>
        <v>8</v>
      </c>
      <c r="N193" s="20" t="str">
        <f t="shared" ref="N193:N198" si="96">IF(M193&lt;2,"O",IF(M193&lt;=4,"(B)",IF(M193&lt;=8,"(M)",IF(M193&lt;=20,"(A)","(MA)"))))</f>
        <v>(M)</v>
      </c>
      <c r="O193" s="20">
        <v>10</v>
      </c>
      <c r="P193" s="20">
        <f>+M193*O193</f>
        <v>80</v>
      </c>
      <c r="Q193" s="20" t="str">
        <f t="shared" ref="Q193:Q203" si="97">IF(P193&lt;20,"O",IF(P193&lt;=20,"IV",IF(P193&lt;=120,"III",IF(P193&lt;=500,"II","I"))))</f>
        <v>III</v>
      </c>
      <c r="R193" s="6" t="str">
        <f t="shared" ref="R193:R203" si="98">IF(Q193="I","Crítico",IF(Q193="II","Importante",IF(Q193="III","Moderado",IF(Q193="IV","Aceptable"))))</f>
        <v>Moderado</v>
      </c>
      <c r="S193" s="37"/>
      <c r="T193" s="3" t="s">
        <v>56</v>
      </c>
      <c r="U193" s="3" t="s">
        <v>56</v>
      </c>
      <c r="V193" s="3" t="s">
        <v>56</v>
      </c>
      <c r="W193" s="3" t="s">
        <v>190</v>
      </c>
      <c r="X193" s="3" t="s">
        <v>56</v>
      </c>
    </row>
    <row r="194" spans="1:24" s="21" customFormat="1" ht="114.75" customHeight="1" x14ac:dyDescent="0.25">
      <c r="A194" s="39"/>
      <c r="B194" s="40"/>
      <c r="C194" s="40"/>
      <c r="D194" s="40"/>
      <c r="E194" s="40"/>
      <c r="F194" s="20" t="s">
        <v>27</v>
      </c>
      <c r="G194" s="2" t="s">
        <v>184</v>
      </c>
      <c r="H194" s="20" t="s">
        <v>185</v>
      </c>
      <c r="I194" s="20" t="s">
        <v>186</v>
      </c>
      <c r="J194" s="3" t="s">
        <v>188</v>
      </c>
      <c r="K194" s="4">
        <v>2</v>
      </c>
      <c r="L194" s="5">
        <v>4</v>
      </c>
      <c r="M194" s="20">
        <f t="shared" si="94"/>
        <v>8</v>
      </c>
      <c r="N194" s="20" t="str">
        <f t="shared" si="96"/>
        <v>(M)</v>
      </c>
      <c r="O194" s="20">
        <v>10</v>
      </c>
      <c r="P194" s="20">
        <f>+M194*O194</f>
        <v>80</v>
      </c>
      <c r="Q194" s="20" t="str">
        <f t="shared" si="97"/>
        <v>III</v>
      </c>
      <c r="R194" s="6" t="str">
        <f t="shared" si="98"/>
        <v>Moderado</v>
      </c>
      <c r="S194" s="37"/>
      <c r="T194" s="3" t="s">
        <v>56</v>
      </c>
      <c r="U194" s="3" t="s">
        <v>56</v>
      </c>
      <c r="V194" s="3" t="s">
        <v>56</v>
      </c>
      <c r="W194" s="3" t="s">
        <v>187</v>
      </c>
      <c r="X194" s="3" t="s">
        <v>56</v>
      </c>
    </row>
    <row r="195" spans="1:24" ht="126" x14ac:dyDescent="0.25">
      <c r="A195" s="39"/>
      <c r="B195" s="40"/>
      <c r="C195" s="40"/>
      <c r="D195" s="40"/>
      <c r="E195" s="40"/>
      <c r="F195" s="20" t="s">
        <v>27</v>
      </c>
      <c r="G195" s="2" t="s">
        <v>71</v>
      </c>
      <c r="H195" s="20" t="s">
        <v>72</v>
      </c>
      <c r="I195" s="20" t="s">
        <v>73</v>
      </c>
      <c r="J195" s="3" t="s">
        <v>49</v>
      </c>
      <c r="K195" s="4">
        <v>2</v>
      </c>
      <c r="L195" s="20">
        <v>4</v>
      </c>
      <c r="M195" s="20">
        <f t="shared" si="94"/>
        <v>8</v>
      </c>
      <c r="N195" s="20" t="str">
        <f t="shared" si="96"/>
        <v>(M)</v>
      </c>
      <c r="O195" s="20">
        <v>10</v>
      </c>
      <c r="P195" s="20">
        <f t="shared" ref="P195:P206" si="99">+M195*O195</f>
        <v>80</v>
      </c>
      <c r="Q195" s="20" t="str">
        <f t="shared" si="97"/>
        <v>III</v>
      </c>
      <c r="R195" s="6" t="str">
        <f t="shared" si="98"/>
        <v>Moderado</v>
      </c>
      <c r="S195" s="37"/>
      <c r="T195" s="3" t="s">
        <v>56</v>
      </c>
      <c r="U195" s="3" t="s">
        <v>56</v>
      </c>
      <c r="V195" s="3" t="s">
        <v>74</v>
      </c>
      <c r="W195" s="9" t="s">
        <v>199</v>
      </c>
      <c r="X195" s="9" t="s">
        <v>200</v>
      </c>
    </row>
    <row r="196" spans="1:24" ht="78.75" x14ac:dyDescent="0.25">
      <c r="A196" s="39"/>
      <c r="B196" s="40"/>
      <c r="C196" s="40"/>
      <c r="D196" s="40"/>
      <c r="E196" s="40"/>
      <c r="F196" s="20" t="s">
        <v>27</v>
      </c>
      <c r="G196" s="2" t="s">
        <v>34</v>
      </c>
      <c r="H196" s="20" t="s">
        <v>75</v>
      </c>
      <c r="I196" s="20" t="s">
        <v>76</v>
      </c>
      <c r="J196" s="3" t="s">
        <v>48</v>
      </c>
      <c r="K196" s="4">
        <v>2</v>
      </c>
      <c r="L196" s="5">
        <v>4</v>
      </c>
      <c r="M196" s="20">
        <f t="shared" si="94"/>
        <v>8</v>
      </c>
      <c r="N196" s="20" t="str">
        <f t="shared" si="96"/>
        <v>(M)</v>
      </c>
      <c r="O196" s="20">
        <v>25</v>
      </c>
      <c r="P196" s="20">
        <f t="shared" si="99"/>
        <v>200</v>
      </c>
      <c r="Q196" s="20" t="str">
        <f t="shared" si="97"/>
        <v>II</v>
      </c>
      <c r="R196" s="6" t="str">
        <f t="shared" si="98"/>
        <v>Importante</v>
      </c>
      <c r="S196" s="37"/>
      <c r="T196" s="3" t="s">
        <v>56</v>
      </c>
      <c r="U196" s="3" t="s">
        <v>56</v>
      </c>
      <c r="V196" s="3" t="s">
        <v>77</v>
      </c>
      <c r="W196" s="9" t="s">
        <v>197</v>
      </c>
      <c r="X196" s="3" t="s">
        <v>56</v>
      </c>
    </row>
    <row r="197" spans="1:24" ht="78.75" x14ac:dyDescent="0.25">
      <c r="A197" s="39"/>
      <c r="B197" s="40"/>
      <c r="C197" s="40"/>
      <c r="D197" s="40"/>
      <c r="E197" s="40"/>
      <c r="F197" s="20" t="s">
        <v>27</v>
      </c>
      <c r="G197" s="2" t="s">
        <v>37</v>
      </c>
      <c r="H197" s="20" t="s">
        <v>29</v>
      </c>
      <c r="I197" s="20" t="s">
        <v>41</v>
      </c>
      <c r="J197" s="3" t="s">
        <v>55</v>
      </c>
      <c r="K197" s="4">
        <v>2</v>
      </c>
      <c r="L197" s="5">
        <v>3</v>
      </c>
      <c r="M197" s="20">
        <f t="shared" si="94"/>
        <v>6</v>
      </c>
      <c r="N197" s="20" t="str">
        <f t="shared" si="96"/>
        <v>(M)</v>
      </c>
      <c r="O197" s="20">
        <v>10</v>
      </c>
      <c r="P197" s="20">
        <f t="shared" si="99"/>
        <v>60</v>
      </c>
      <c r="Q197" s="20" t="str">
        <f t="shared" si="97"/>
        <v>III</v>
      </c>
      <c r="R197" s="6" t="str">
        <f t="shared" si="98"/>
        <v>Moderado</v>
      </c>
      <c r="S197" s="37"/>
      <c r="T197" s="9" t="s">
        <v>56</v>
      </c>
      <c r="U197" s="9" t="s">
        <v>56</v>
      </c>
      <c r="V197" s="3" t="s">
        <v>58</v>
      </c>
      <c r="W197" s="23" t="s">
        <v>56</v>
      </c>
      <c r="X197" s="3" t="s">
        <v>56</v>
      </c>
    </row>
    <row r="198" spans="1:24" ht="63" x14ac:dyDescent="0.25">
      <c r="A198" s="39"/>
      <c r="B198" s="40"/>
      <c r="C198" s="40"/>
      <c r="D198" s="40"/>
      <c r="E198" s="40"/>
      <c r="F198" s="20" t="s">
        <v>27</v>
      </c>
      <c r="G198" s="2" t="s">
        <v>37</v>
      </c>
      <c r="H198" s="20" t="s">
        <v>38</v>
      </c>
      <c r="I198" s="20" t="s">
        <v>30</v>
      </c>
      <c r="J198" s="3" t="s">
        <v>55</v>
      </c>
      <c r="K198" s="4">
        <v>2</v>
      </c>
      <c r="L198" s="5">
        <v>3</v>
      </c>
      <c r="M198" s="20">
        <f t="shared" si="94"/>
        <v>6</v>
      </c>
      <c r="N198" s="20" t="str">
        <f t="shared" si="96"/>
        <v>(M)</v>
      </c>
      <c r="O198" s="20">
        <v>10</v>
      </c>
      <c r="P198" s="20">
        <f t="shared" si="99"/>
        <v>60</v>
      </c>
      <c r="Q198" s="20" t="str">
        <f t="shared" si="97"/>
        <v>III</v>
      </c>
      <c r="R198" s="6" t="str">
        <f t="shared" si="98"/>
        <v>Moderado</v>
      </c>
      <c r="S198" s="37"/>
      <c r="T198" s="3" t="s">
        <v>56</v>
      </c>
      <c r="U198" s="3" t="s">
        <v>56</v>
      </c>
      <c r="V198" s="3" t="s">
        <v>56</v>
      </c>
      <c r="W198" s="3" t="s">
        <v>210</v>
      </c>
      <c r="X198" s="3" t="s">
        <v>56</v>
      </c>
    </row>
    <row r="199" spans="1:24" ht="31.5" x14ac:dyDescent="0.25">
      <c r="A199" s="39"/>
      <c r="B199" s="40"/>
      <c r="C199" s="40"/>
      <c r="D199" s="40"/>
      <c r="E199" s="40"/>
      <c r="F199" s="20" t="s">
        <v>27</v>
      </c>
      <c r="G199" s="2" t="s">
        <v>39</v>
      </c>
      <c r="H199" s="20" t="s">
        <v>80</v>
      </c>
      <c r="I199" s="20" t="s">
        <v>79</v>
      </c>
      <c r="J199" s="3" t="s">
        <v>78</v>
      </c>
      <c r="K199" s="4">
        <v>2</v>
      </c>
      <c r="L199" s="5">
        <v>1</v>
      </c>
      <c r="M199" s="20">
        <f>+K199*L199</f>
        <v>2</v>
      </c>
      <c r="N199" s="20" t="str">
        <f>IF(M199&lt;2,"O",IF(M199&lt;=4,"(B)",IF(M199&lt;=8,"(M)",IF(M199&lt;=20,"(A)","(MA)"))))</f>
        <v>(B)</v>
      </c>
      <c r="O199" s="35">
        <v>25</v>
      </c>
      <c r="P199" s="20">
        <f t="shared" si="99"/>
        <v>50</v>
      </c>
      <c r="Q199" s="20" t="str">
        <f t="shared" si="97"/>
        <v>III</v>
      </c>
      <c r="R199" s="6" t="str">
        <f t="shared" si="98"/>
        <v>Moderado</v>
      </c>
      <c r="S199" s="37"/>
      <c r="T199" s="3" t="s">
        <v>56</v>
      </c>
      <c r="U199" s="3" t="s">
        <v>56</v>
      </c>
      <c r="V199" s="3" t="s">
        <v>81</v>
      </c>
      <c r="W199" s="3" t="s">
        <v>202</v>
      </c>
      <c r="X199" s="3" t="s">
        <v>56</v>
      </c>
    </row>
    <row r="200" spans="1:24" ht="31.5" x14ac:dyDescent="0.25">
      <c r="A200" s="39"/>
      <c r="B200" s="40"/>
      <c r="C200" s="40"/>
      <c r="D200" s="40"/>
      <c r="E200" s="40"/>
      <c r="F200" s="20" t="s">
        <v>27</v>
      </c>
      <c r="G200" s="2" t="s">
        <v>66</v>
      </c>
      <c r="H200" s="20" t="s">
        <v>65</v>
      </c>
      <c r="I200" s="20" t="s">
        <v>67</v>
      </c>
      <c r="J200" s="3" t="s">
        <v>68</v>
      </c>
      <c r="K200" s="4">
        <v>2</v>
      </c>
      <c r="L200" s="5">
        <v>1</v>
      </c>
      <c r="M200" s="20">
        <f>+K200*L200</f>
        <v>2</v>
      </c>
      <c r="N200" s="20" t="str">
        <f>IF(M200&lt;2,"O",IF(M200&lt;=4,"(B)",IF(M200&lt;=8,"(M)",IF(M200&lt;=20,"(A)","(MA)"))))</f>
        <v>(B)</v>
      </c>
      <c r="O200" s="20">
        <v>10</v>
      </c>
      <c r="P200" s="20">
        <f t="shared" si="99"/>
        <v>20</v>
      </c>
      <c r="Q200" s="20" t="str">
        <f t="shared" si="97"/>
        <v>IV</v>
      </c>
      <c r="R200" s="6" t="str">
        <f t="shared" si="98"/>
        <v>Aceptable</v>
      </c>
      <c r="S200" s="37"/>
      <c r="T200" s="3" t="s">
        <v>56</v>
      </c>
      <c r="U200" s="3" t="s">
        <v>56</v>
      </c>
      <c r="V200" s="3" t="s">
        <v>56</v>
      </c>
      <c r="W200" s="3" t="s">
        <v>194</v>
      </c>
      <c r="X200" s="3" t="s">
        <v>56</v>
      </c>
    </row>
    <row r="201" spans="1:24" s="17" customFormat="1" ht="133.5" customHeight="1" x14ac:dyDescent="0.25">
      <c r="A201" s="39"/>
      <c r="B201" s="40"/>
      <c r="C201" s="40"/>
      <c r="D201" s="40"/>
      <c r="E201" s="40"/>
      <c r="F201" s="20" t="s">
        <v>27</v>
      </c>
      <c r="G201" s="2" t="s">
        <v>163</v>
      </c>
      <c r="H201" s="20" t="s">
        <v>164</v>
      </c>
      <c r="I201" s="20" t="s">
        <v>165</v>
      </c>
      <c r="J201" s="35" t="s">
        <v>166</v>
      </c>
      <c r="K201" s="4">
        <v>6</v>
      </c>
      <c r="L201" s="5">
        <v>3</v>
      </c>
      <c r="M201" s="20">
        <f>+K201*L201</f>
        <v>18</v>
      </c>
      <c r="N201" s="20" t="str">
        <f>IF(M201&lt;2,"O",IF(M201&lt;=4,"(B)",IF(M201&lt;=8,"(M)",IF(M201&lt;=20,"(A)","(MA)"))))</f>
        <v>(A)</v>
      </c>
      <c r="O201" s="20">
        <v>25</v>
      </c>
      <c r="P201" s="20">
        <f t="shared" si="99"/>
        <v>450</v>
      </c>
      <c r="Q201" s="20" t="str">
        <f t="shared" si="97"/>
        <v>II</v>
      </c>
      <c r="R201" s="6" t="str">
        <f t="shared" si="98"/>
        <v>Importante</v>
      </c>
      <c r="S201" s="37"/>
      <c r="T201" s="3" t="s">
        <v>56</v>
      </c>
      <c r="U201" s="3" t="s">
        <v>56</v>
      </c>
      <c r="V201" s="3" t="s">
        <v>56</v>
      </c>
      <c r="W201" s="3" t="s">
        <v>195</v>
      </c>
      <c r="X201" s="3" t="s">
        <v>196</v>
      </c>
    </row>
    <row r="202" spans="1:24" s="17" customFormat="1" ht="69.75" customHeight="1" x14ac:dyDescent="0.25">
      <c r="A202" s="39"/>
      <c r="B202" s="40"/>
      <c r="C202" s="40"/>
      <c r="D202" s="40"/>
      <c r="E202" s="40"/>
      <c r="F202" s="20" t="s">
        <v>167</v>
      </c>
      <c r="G202" s="2" t="s">
        <v>168</v>
      </c>
      <c r="H202" s="20" t="s">
        <v>169</v>
      </c>
      <c r="I202" s="20" t="s">
        <v>170</v>
      </c>
      <c r="J202" s="3" t="s">
        <v>171</v>
      </c>
      <c r="K202" s="4">
        <v>2</v>
      </c>
      <c r="L202" s="5">
        <v>1</v>
      </c>
      <c r="M202" s="20">
        <f t="shared" ref="M202" si="100">+K202*L202</f>
        <v>2</v>
      </c>
      <c r="N202" s="20" t="str">
        <f t="shared" ref="N202" si="101">IF(M202&lt;2,"O",IF(M202&lt;=4,"(B)",IF(M202&lt;=8,"(M)",IF(M202&lt;=20,"(A)","(MA)"))))</f>
        <v>(B)</v>
      </c>
      <c r="O202" s="20">
        <v>25</v>
      </c>
      <c r="P202" s="20">
        <f t="shared" si="99"/>
        <v>50</v>
      </c>
      <c r="Q202" s="20" t="str">
        <f t="shared" si="97"/>
        <v>III</v>
      </c>
      <c r="R202" s="6" t="str">
        <f t="shared" si="98"/>
        <v>Moderado</v>
      </c>
      <c r="S202" s="37"/>
      <c r="T202" s="3" t="s">
        <v>56</v>
      </c>
      <c r="U202" s="3" t="s">
        <v>56</v>
      </c>
      <c r="V202" s="3" t="s">
        <v>172</v>
      </c>
      <c r="W202" s="3" t="s">
        <v>173</v>
      </c>
      <c r="X202" s="3" t="s">
        <v>56</v>
      </c>
    </row>
    <row r="203" spans="1:24" ht="63" x14ac:dyDescent="0.25">
      <c r="A203" s="39"/>
      <c r="B203" s="40"/>
      <c r="C203" s="40"/>
      <c r="D203" s="40"/>
      <c r="E203" s="40"/>
      <c r="F203" s="20" t="s">
        <v>27</v>
      </c>
      <c r="G203" s="2" t="s">
        <v>40</v>
      </c>
      <c r="H203" s="20" t="s">
        <v>83</v>
      </c>
      <c r="I203" s="20" t="s">
        <v>45</v>
      </c>
      <c r="J203" s="3" t="s">
        <v>84</v>
      </c>
      <c r="K203" s="4">
        <v>2</v>
      </c>
      <c r="L203" s="5">
        <v>4</v>
      </c>
      <c r="M203" s="20">
        <f t="shared" ref="M203:M212" si="102">+K203*L203</f>
        <v>8</v>
      </c>
      <c r="N203" s="20" t="str">
        <f t="shared" ref="N203" si="103">IF(M203&lt;2,"O",IF(M203&lt;=4,"(B)",IF(M203&lt;=8,"(M)",IF(M203&lt;=20,"(A)","(MA)"))))</f>
        <v>(M)</v>
      </c>
      <c r="O203" s="20">
        <v>10</v>
      </c>
      <c r="P203" s="20">
        <f t="shared" si="99"/>
        <v>80</v>
      </c>
      <c r="Q203" s="20" t="str">
        <f t="shared" si="97"/>
        <v>III</v>
      </c>
      <c r="R203" s="6" t="str">
        <f t="shared" si="98"/>
        <v>Moderado</v>
      </c>
      <c r="S203" s="37"/>
      <c r="T203" s="3" t="s">
        <v>56</v>
      </c>
      <c r="U203" s="3" t="s">
        <v>56</v>
      </c>
      <c r="V203" s="3" t="s">
        <v>85</v>
      </c>
      <c r="W203" s="3" t="s">
        <v>86</v>
      </c>
      <c r="X203" s="3" t="s">
        <v>56</v>
      </c>
    </row>
    <row r="204" spans="1:24" ht="31.5" x14ac:dyDescent="0.25">
      <c r="A204" s="44" t="s">
        <v>124</v>
      </c>
      <c r="B204" s="41" t="s">
        <v>122</v>
      </c>
      <c r="C204" s="41"/>
      <c r="D204" s="41"/>
      <c r="E204" s="41"/>
      <c r="F204" s="20" t="s">
        <v>27</v>
      </c>
      <c r="G204" s="2" t="s">
        <v>33</v>
      </c>
      <c r="H204" s="20" t="s">
        <v>35</v>
      </c>
      <c r="I204" s="20" t="s">
        <v>28</v>
      </c>
      <c r="J204" s="3" t="s">
        <v>44</v>
      </c>
      <c r="K204" s="4">
        <v>2</v>
      </c>
      <c r="L204" s="5">
        <v>1</v>
      </c>
      <c r="M204" s="20">
        <f t="shared" si="102"/>
        <v>2</v>
      </c>
      <c r="N204" s="20" t="str">
        <f>IF(M204&lt;2,"O",IF(M204&lt;=4,"(B)",IF(M204&lt;=8,"(M)",IF(M204&lt;=20,"(A)","(MA)"))))</f>
        <v>(B)</v>
      </c>
      <c r="O204" s="20">
        <v>10</v>
      </c>
      <c r="P204" s="20">
        <f t="shared" si="99"/>
        <v>20</v>
      </c>
      <c r="Q204" s="20" t="str">
        <f>IF(P204&lt;20,"O",IF(P204&lt;=20,"IV",IF(P204&lt;=120,"III",IF(P204&lt;=500,"II","I"))))</f>
        <v>IV</v>
      </c>
      <c r="R204" s="6" t="str">
        <f>IF(Q204="I","Crítico",IF(Q204="II","Importante",IF(Q204="III","Moderado",IF(Q204="IV","Aceptable"))))</f>
        <v>Aceptable</v>
      </c>
      <c r="S204" s="36">
        <v>43</v>
      </c>
      <c r="T204" s="3" t="s">
        <v>56</v>
      </c>
      <c r="U204" s="3" t="s">
        <v>56</v>
      </c>
      <c r="V204" s="3" t="s">
        <v>56</v>
      </c>
      <c r="W204" s="3" t="s">
        <v>57</v>
      </c>
      <c r="X204" s="3" t="s">
        <v>56</v>
      </c>
    </row>
    <row r="205" spans="1:24" ht="47.25" x14ac:dyDescent="0.25">
      <c r="A205" s="45"/>
      <c r="B205" s="42"/>
      <c r="C205" s="42"/>
      <c r="D205" s="42"/>
      <c r="E205" s="42"/>
      <c r="F205" s="20" t="s">
        <v>27</v>
      </c>
      <c r="G205" s="2" t="s">
        <v>59</v>
      </c>
      <c r="H205" s="20" t="s">
        <v>61</v>
      </c>
      <c r="I205" s="20" t="s">
        <v>60</v>
      </c>
      <c r="J205" s="3" t="s">
        <v>62</v>
      </c>
      <c r="K205" s="4">
        <v>2</v>
      </c>
      <c r="L205" s="5">
        <v>2</v>
      </c>
      <c r="M205" s="20">
        <f t="shared" si="102"/>
        <v>4</v>
      </c>
      <c r="N205" s="20" t="str">
        <f>IF(M205&lt;2,"O",IF(M205&lt;=4,"(B)",IF(M205&lt;=8,"(M)",IF(M205&lt;=20,"(A)","(MA)"))))</f>
        <v>(B)</v>
      </c>
      <c r="O205" s="20">
        <v>10</v>
      </c>
      <c r="P205" s="20">
        <f t="shared" si="99"/>
        <v>40</v>
      </c>
      <c r="Q205" s="20" t="str">
        <f>IF(P205&lt;20,"O",IF(P205&lt;=20,"IV",IF(P205&lt;=120,"III",IF(P205&lt;=500,"II","I"))))</f>
        <v>III</v>
      </c>
      <c r="R205" s="6" t="str">
        <f>IF(Q205="I","Crítico",IF(Q205="II","Importante",IF(Q205="III","Moderado",IF(Q205="IV","Aceptable"))))</f>
        <v>Moderado</v>
      </c>
      <c r="S205" s="37"/>
      <c r="T205" s="3" t="s">
        <v>56</v>
      </c>
      <c r="U205" s="3" t="s">
        <v>56</v>
      </c>
      <c r="V205" s="3" t="s">
        <v>63</v>
      </c>
      <c r="W205" s="3" t="s">
        <v>64</v>
      </c>
      <c r="X205" s="3" t="s">
        <v>56</v>
      </c>
    </row>
    <row r="206" spans="1:24" x14ac:dyDescent="0.25">
      <c r="A206" s="45"/>
      <c r="B206" s="42"/>
      <c r="C206" s="42"/>
      <c r="D206" s="42"/>
      <c r="E206" s="42"/>
      <c r="F206" s="20" t="s">
        <v>27</v>
      </c>
      <c r="G206" s="2" t="s">
        <v>112</v>
      </c>
      <c r="H206" s="20" t="s">
        <v>113</v>
      </c>
      <c r="I206" s="20" t="s">
        <v>114</v>
      </c>
      <c r="J206" s="3" t="s">
        <v>123</v>
      </c>
      <c r="K206" s="4">
        <v>2</v>
      </c>
      <c r="L206" s="5">
        <v>2</v>
      </c>
      <c r="M206" s="20">
        <f t="shared" si="102"/>
        <v>4</v>
      </c>
      <c r="N206" s="20" t="str">
        <f>IF(M206&lt;2,"O",IF(M206&lt;=4,"(B)",IF(M206&lt;=8,"(M)",IF(M206&lt;=20,"(A)","(MA)"))))</f>
        <v>(B)</v>
      </c>
      <c r="O206" s="20">
        <v>10</v>
      </c>
      <c r="P206" s="20">
        <f t="shared" si="99"/>
        <v>40</v>
      </c>
      <c r="Q206" s="20" t="str">
        <f>IF(P206&lt;20,"O",IF(P206&lt;=20,"IV",IF(P206&lt;=120,"III",IF(P206&lt;=500,"II","I"))))</f>
        <v>III</v>
      </c>
      <c r="R206" s="6" t="str">
        <f>IF(Q206="I","Crítico",IF(Q206="II","Importante",IF(Q206="III","Moderado",IF(Q206="IV","Aceptable"))))</f>
        <v>Moderado</v>
      </c>
      <c r="S206" s="37"/>
      <c r="T206" s="3" t="s">
        <v>56</v>
      </c>
      <c r="U206" s="3" t="s">
        <v>56</v>
      </c>
      <c r="V206" s="3" t="s">
        <v>56</v>
      </c>
      <c r="W206" s="3" t="s">
        <v>118</v>
      </c>
      <c r="X206" s="3" t="s">
        <v>56</v>
      </c>
    </row>
    <row r="207" spans="1:24" ht="47.25" x14ac:dyDescent="0.25">
      <c r="A207" s="45"/>
      <c r="B207" s="42"/>
      <c r="C207" s="42"/>
      <c r="D207" s="42"/>
      <c r="E207" s="42"/>
      <c r="F207" s="20" t="s">
        <v>27</v>
      </c>
      <c r="G207" s="2" t="s">
        <v>36</v>
      </c>
      <c r="H207" s="20" t="s">
        <v>69</v>
      </c>
      <c r="I207" s="20" t="s">
        <v>70</v>
      </c>
      <c r="J207" s="3" t="s">
        <v>188</v>
      </c>
      <c r="K207" s="4">
        <v>2</v>
      </c>
      <c r="L207" s="5">
        <v>4</v>
      </c>
      <c r="M207" s="20">
        <f t="shared" si="102"/>
        <v>8</v>
      </c>
      <c r="N207" s="20" t="str">
        <f t="shared" ref="N207:N212" si="104">IF(M207&lt;2,"O",IF(M207&lt;=4,"(B)",IF(M207&lt;=8,"(M)",IF(M207&lt;=20,"(A)","(MA)"))))</f>
        <v>(M)</v>
      </c>
      <c r="O207" s="20">
        <v>10</v>
      </c>
      <c r="P207" s="20">
        <f>+M207*O207</f>
        <v>80</v>
      </c>
      <c r="Q207" s="20" t="str">
        <f t="shared" ref="Q207:Q216" si="105">IF(P207&lt;20,"O",IF(P207&lt;=20,"IV",IF(P207&lt;=120,"III",IF(P207&lt;=500,"II","I"))))</f>
        <v>III</v>
      </c>
      <c r="R207" s="6" t="str">
        <f t="shared" ref="R207:R216" si="106">IF(Q207="I","Crítico",IF(Q207="II","Importante",IF(Q207="III","Moderado",IF(Q207="IV","Aceptable"))))</f>
        <v>Moderado</v>
      </c>
      <c r="S207" s="37"/>
      <c r="T207" s="3" t="s">
        <v>56</v>
      </c>
      <c r="U207" s="3" t="s">
        <v>56</v>
      </c>
      <c r="V207" s="3" t="s">
        <v>56</v>
      </c>
      <c r="W207" s="3" t="s">
        <v>190</v>
      </c>
      <c r="X207" s="3" t="s">
        <v>56</v>
      </c>
    </row>
    <row r="208" spans="1:24" s="21" customFormat="1" ht="114.75" customHeight="1" x14ac:dyDescent="0.25">
      <c r="A208" s="45"/>
      <c r="B208" s="42"/>
      <c r="C208" s="42"/>
      <c r="D208" s="42"/>
      <c r="E208" s="42"/>
      <c r="F208" s="20" t="s">
        <v>27</v>
      </c>
      <c r="G208" s="2" t="s">
        <v>184</v>
      </c>
      <c r="H208" s="20" t="s">
        <v>185</v>
      </c>
      <c r="I208" s="20" t="s">
        <v>186</v>
      </c>
      <c r="J208" s="3" t="s">
        <v>188</v>
      </c>
      <c r="K208" s="4">
        <v>2</v>
      </c>
      <c r="L208" s="5">
        <v>4</v>
      </c>
      <c r="M208" s="20">
        <f t="shared" si="102"/>
        <v>8</v>
      </c>
      <c r="N208" s="20" t="str">
        <f t="shared" si="104"/>
        <v>(M)</v>
      </c>
      <c r="O208" s="20">
        <v>10</v>
      </c>
      <c r="P208" s="20">
        <f>+M208*O208</f>
        <v>80</v>
      </c>
      <c r="Q208" s="20" t="str">
        <f t="shared" si="105"/>
        <v>III</v>
      </c>
      <c r="R208" s="6" t="str">
        <f t="shared" si="106"/>
        <v>Moderado</v>
      </c>
      <c r="S208" s="37"/>
      <c r="T208" s="3" t="s">
        <v>56</v>
      </c>
      <c r="U208" s="3" t="s">
        <v>56</v>
      </c>
      <c r="V208" s="3" t="s">
        <v>56</v>
      </c>
      <c r="W208" s="3" t="s">
        <v>187</v>
      </c>
      <c r="X208" s="3" t="s">
        <v>56</v>
      </c>
    </row>
    <row r="209" spans="1:24" ht="126" x14ac:dyDescent="0.25">
      <c r="A209" s="45"/>
      <c r="B209" s="42"/>
      <c r="C209" s="42"/>
      <c r="D209" s="42"/>
      <c r="E209" s="42"/>
      <c r="F209" s="20" t="s">
        <v>27</v>
      </c>
      <c r="G209" s="2" t="s">
        <v>71</v>
      </c>
      <c r="H209" s="20" t="s">
        <v>72</v>
      </c>
      <c r="I209" s="20" t="s">
        <v>73</v>
      </c>
      <c r="J209" s="3" t="s">
        <v>49</v>
      </c>
      <c r="K209" s="4">
        <v>2</v>
      </c>
      <c r="L209" s="20">
        <v>4</v>
      </c>
      <c r="M209" s="20">
        <f t="shared" si="102"/>
        <v>8</v>
      </c>
      <c r="N209" s="20" t="str">
        <f t="shared" si="104"/>
        <v>(M)</v>
      </c>
      <c r="O209" s="20">
        <v>10</v>
      </c>
      <c r="P209" s="20">
        <f t="shared" ref="P209:P219" si="107">+M209*O209</f>
        <v>80</v>
      </c>
      <c r="Q209" s="20" t="str">
        <f t="shared" si="105"/>
        <v>III</v>
      </c>
      <c r="R209" s="6" t="str">
        <f t="shared" si="106"/>
        <v>Moderado</v>
      </c>
      <c r="S209" s="37"/>
      <c r="T209" s="3" t="s">
        <v>56</v>
      </c>
      <c r="U209" s="3" t="s">
        <v>56</v>
      </c>
      <c r="V209" s="3" t="s">
        <v>74</v>
      </c>
      <c r="W209" s="9" t="s">
        <v>199</v>
      </c>
      <c r="X209" s="9" t="s">
        <v>200</v>
      </c>
    </row>
    <row r="210" spans="1:24" ht="78.75" x14ac:dyDescent="0.25">
      <c r="A210" s="45"/>
      <c r="B210" s="42"/>
      <c r="C210" s="42"/>
      <c r="D210" s="42"/>
      <c r="E210" s="42"/>
      <c r="F210" s="20" t="s">
        <v>27</v>
      </c>
      <c r="G210" s="2" t="s">
        <v>34</v>
      </c>
      <c r="H210" s="20" t="s">
        <v>75</v>
      </c>
      <c r="I210" s="20" t="s">
        <v>76</v>
      </c>
      <c r="J210" s="3" t="s">
        <v>48</v>
      </c>
      <c r="K210" s="4">
        <v>2</v>
      </c>
      <c r="L210" s="5">
        <v>4</v>
      </c>
      <c r="M210" s="20">
        <f t="shared" si="102"/>
        <v>8</v>
      </c>
      <c r="N210" s="20" t="str">
        <f t="shared" si="104"/>
        <v>(M)</v>
      </c>
      <c r="O210" s="20">
        <v>25</v>
      </c>
      <c r="P210" s="20">
        <f t="shared" si="107"/>
        <v>200</v>
      </c>
      <c r="Q210" s="20" t="str">
        <f t="shared" si="105"/>
        <v>II</v>
      </c>
      <c r="R210" s="6" t="str">
        <f t="shared" si="106"/>
        <v>Importante</v>
      </c>
      <c r="S210" s="37"/>
      <c r="T210" s="3" t="s">
        <v>56</v>
      </c>
      <c r="U210" s="3" t="s">
        <v>56</v>
      </c>
      <c r="V210" s="3" t="s">
        <v>77</v>
      </c>
      <c r="W210" s="9" t="s">
        <v>197</v>
      </c>
      <c r="X210" s="3" t="s">
        <v>56</v>
      </c>
    </row>
    <row r="211" spans="1:24" ht="78.75" x14ac:dyDescent="0.25">
      <c r="A211" s="45"/>
      <c r="B211" s="42"/>
      <c r="C211" s="42"/>
      <c r="D211" s="42"/>
      <c r="E211" s="42"/>
      <c r="F211" s="20" t="s">
        <v>27</v>
      </c>
      <c r="G211" s="2" t="s">
        <v>37</v>
      </c>
      <c r="H211" s="20" t="s">
        <v>29</v>
      </c>
      <c r="I211" s="20" t="s">
        <v>41</v>
      </c>
      <c r="J211" s="3" t="s">
        <v>55</v>
      </c>
      <c r="K211" s="4">
        <v>2</v>
      </c>
      <c r="L211" s="5">
        <v>3</v>
      </c>
      <c r="M211" s="20">
        <f t="shared" si="102"/>
        <v>6</v>
      </c>
      <c r="N211" s="20" t="str">
        <f t="shared" si="104"/>
        <v>(M)</v>
      </c>
      <c r="O211" s="20">
        <v>10</v>
      </c>
      <c r="P211" s="20">
        <f t="shared" si="107"/>
        <v>60</v>
      </c>
      <c r="Q211" s="20" t="str">
        <f t="shared" si="105"/>
        <v>III</v>
      </c>
      <c r="R211" s="6" t="str">
        <f t="shared" si="106"/>
        <v>Moderado</v>
      </c>
      <c r="S211" s="37"/>
      <c r="T211" s="9" t="s">
        <v>56</v>
      </c>
      <c r="U211" s="9" t="s">
        <v>56</v>
      </c>
      <c r="V211" s="3" t="s">
        <v>58</v>
      </c>
      <c r="W211" s="23" t="s">
        <v>56</v>
      </c>
      <c r="X211" s="3" t="s">
        <v>56</v>
      </c>
    </row>
    <row r="212" spans="1:24" ht="63" x14ac:dyDescent="0.25">
      <c r="A212" s="45"/>
      <c r="B212" s="42"/>
      <c r="C212" s="42"/>
      <c r="D212" s="42"/>
      <c r="E212" s="42"/>
      <c r="F212" s="20" t="s">
        <v>27</v>
      </c>
      <c r="G212" s="2" t="s">
        <v>37</v>
      </c>
      <c r="H212" s="20" t="s">
        <v>38</v>
      </c>
      <c r="I212" s="20" t="s">
        <v>30</v>
      </c>
      <c r="J212" s="3" t="s">
        <v>55</v>
      </c>
      <c r="K212" s="4">
        <v>2</v>
      </c>
      <c r="L212" s="5">
        <v>3</v>
      </c>
      <c r="M212" s="20">
        <f t="shared" si="102"/>
        <v>6</v>
      </c>
      <c r="N212" s="20" t="str">
        <f t="shared" si="104"/>
        <v>(M)</v>
      </c>
      <c r="O212" s="20">
        <v>10</v>
      </c>
      <c r="P212" s="20">
        <f t="shared" si="107"/>
        <v>60</v>
      </c>
      <c r="Q212" s="20" t="str">
        <f t="shared" si="105"/>
        <v>III</v>
      </c>
      <c r="R212" s="6" t="str">
        <f t="shared" si="106"/>
        <v>Moderado</v>
      </c>
      <c r="S212" s="37"/>
      <c r="T212" s="3" t="s">
        <v>56</v>
      </c>
      <c r="U212" s="3" t="s">
        <v>56</v>
      </c>
      <c r="V212" s="3" t="s">
        <v>56</v>
      </c>
      <c r="W212" s="3" t="s">
        <v>210</v>
      </c>
      <c r="X212" s="3" t="s">
        <v>56</v>
      </c>
    </row>
    <row r="213" spans="1:24" ht="31.5" x14ac:dyDescent="0.25">
      <c r="A213" s="45"/>
      <c r="B213" s="42"/>
      <c r="C213" s="42"/>
      <c r="D213" s="42"/>
      <c r="E213" s="42"/>
      <c r="F213" s="20" t="s">
        <v>27</v>
      </c>
      <c r="G213" s="2" t="s">
        <v>39</v>
      </c>
      <c r="H213" s="20" t="s">
        <v>80</v>
      </c>
      <c r="I213" s="20" t="s">
        <v>79</v>
      </c>
      <c r="J213" s="3" t="s">
        <v>78</v>
      </c>
      <c r="K213" s="4">
        <v>2</v>
      </c>
      <c r="L213" s="5">
        <v>1</v>
      </c>
      <c r="M213" s="20">
        <f>+K213*L213</f>
        <v>2</v>
      </c>
      <c r="N213" s="20" t="str">
        <f>IF(M213&lt;2,"O",IF(M213&lt;=4,"(B)",IF(M213&lt;=8,"(M)",IF(M213&lt;=20,"(A)","(MA)"))))</f>
        <v>(B)</v>
      </c>
      <c r="O213" s="35">
        <v>25</v>
      </c>
      <c r="P213" s="20">
        <f t="shared" si="107"/>
        <v>50</v>
      </c>
      <c r="Q213" s="20" t="str">
        <f t="shared" si="105"/>
        <v>III</v>
      </c>
      <c r="R213" s="6" t="str">
        <f t="shared" si="106"/>
        <v>Moderado</v>
      </c>
      <c r="S213" s="37"/>
      <c r="T213" s="3" t="s">
        <v>56</v>
      </c>
      <c r="U213" s="3" t="s">
        <v>56</v>
      </c>
      <c r="V213" s="3" t="s">
        <v>81</v>
      </c>
      <c r="W213" s="3" t="s">
        <v>202</v>
      </c>
      <c r="X213" s="3" t="s">
        <v>56</v>
      </c>
    </row>
    <row r="214" spans="1:24" ht="31.5" x14ac:dyDescent="0.25">
      <c r="A214" s="45"/>
      <c r="B214" s="42"/>
      <c r="C214" s="42"/>
      <c r="D214" s="42"/>
      <c r="E214" s="42"/>
      <c r="F214" s="20" t="s">
        <v>27</v>
      </c>
      <c r="G214" s="2" t="s">
        <v>66</v>
      </c>
      <c r="H214" s="20" t="s">
        <v>65</v>
      </c>
      <c r="I214" s="20" t="s">
        <v>67</v>
      </c>
      <c r="J214" s="3" t="s">
        <v>68</v>
      </c>
      <c r="K214" s="4">
        <v>2</v>
      </c>
      <c r="L214" s="5">
        <v>1</v>
      </c>
      <c r="M214" s="20">
        <f>+K214*L214</f>
        <v>2</v>
      </c>
      <c r="N214" s="20" t="str">
        <f>IF(M214&lt;2,"O",IF(M214&lt;=4,"(B)",IF(M214&lt;=8,"(M)",IF(M214&lt;=20,"(A)","(MA)"))))</f>
        <v>(B)</v>
      </c>
      <c r="O214" s="20">
        <v>10</v>
      </c>
      <c r="P214" s="20">
        <f t="shared" si="107"/>
        <v>20</v>
      </c>
      <c r="Q214" s="20" t="str">
        <f t="shared" si="105"/>
        <v>IV</v>
      </c>
      <c r="R214" s="6" t="str">
        <f t="shared" si="106"/>
        <v>Aceptable</v>
      </c>
      <c r="S214" s="37"/>
      <c r="T214" s="3" t="s">
        <v>56</v>
      </c>
      <c r="U214" s="3" t="s">
        <v>56</v>
      </c>
      <c r="V214" s="3" t="s">
        <v>56</v>
      </c>
      <c r="W214" s="3" t="s">
        <v>194</v>
      </c>
      <c r="X214" s="3" t="s">
        <v>56</v>
      </c>
    </row>
    <row r="215" spans="1:24" s="17" customFormat="1" ht="69.75" customHeight="1" x14ac:dyDescent="0.25">
      <c r="A215" s="45"/>
      <c r="B215" s="42"/>
      <c r="C215" s="42"/>
      <c r="D215" s="42"/>
      <c r="E215" s="42"/>
      <c r="F215" s="20" t="s">
        <v>167</v>
      </c>
      <c r="G215" s="2" t="s">
        <v>168</v>
      </c>
      <c r="H215" s="20" t="s">
        <v>169</v>
      </c>
      <c r="I215" s="20" t="s">
        <v>170</v>
      </c>
      <c r="J215" s="3" t="s">
        <v>171</v>
      </c>
      <c r="K215" s="4">
        <v>2</v>
      </c>
      <c r="L215" s="5">
        <v>1</v>
      </c>
      <c r="M215" s="20">
        <f t="shared" ref="M215" si="108">+K215*L215</f>
        <v>2</v>
      </c>
      <c r="N215" s="20" t="str">
        <f t="shared" ref="N215" si="109">IF(M215&lt;2,"O",IF(M215&lt;=4,"(B)",IF(M215&lt;=8,"(M)",IF(M215&lt;=20,"(A)","(MA)"))))</f>
        <v>(B)</v>
      </c>
      <c r="O215" s="20">
        <v>25</v>
      </c>
      <c r="P215" s="20">
        <f t="shared" si="107"/>
        <v>50</v>
      </c>
      <c r="Q215" s="20" t="str">
        <f t="shared" si="105"/>
        <v>III</v>
      </c>
      <c r="R215" s="6" t="str">
        <f t="shared" si="106"/>
        <v>Moderado</v>
      </c>
      <c r="S215" s="16"/>
      <c r="T215" s="3" t="s">
        <v>56</v>
      </c>
      <c r="U215" s="3" t="s">
        <v>56</v>
      </c>
      <c r="V215" s="3" t="s">
        <v>172</v>
      </c>
      <c r="W215" s="3" t="s">
        <v>173</v>
      </c>
      <c r="X215" s="3" t="s">
        <v>56</v>
      </c>
    </row>
    <row r="216" spans="1:24" s="17" customFormat="1" ht="133.5" customHeight="1" x14ac:dyDescent="0.25">
      <c r="A216" s="46"/>
      <c r="B216" s="43"/>
      <c r="C216" s="43"/>
      <c r="D216" s="43"/>
      <c r="E216" s="43"/>
      <c r="F216" s="20" t="s">
        <v>27</v>
      </c>
      <c r="G216" s="2" t="s">
        <v>163</v>
      </c>
      <c r="H216" s="20" t="s">
        <v>164</v>
      </c>
      <c r="I216" s="20" t="s">
        <v>165</v>
      </c>
      <c r="J216" s="35" t="s">
        <v>166</v>
      </c>
      <c r="K216" s="4">
        <v>6</v>
      </c>
      <c r="L216" s="5">
        <v>3</v>
      </c>
      <c r="M216" s="20">
        <f>+K216*L216</f>
        <v>18</v>
      </c>
      <c r="N216" s="20" t="str">
        <f>IF(M216&lt;2,"O",IF(M216&lt;=4,"(B)",IF(M216&lt;=8,"(M)",IF(M216&lt;=20,"(A)","(MA)"))))</f>
        <v>(A)</v>
      </c>
      <c r="O216" s="20">
        <v>25</v>
      </c>
      <c r="P216" s="20">
        <f t="shared" si="107"/>
        <v>450</v>
      </c>
      <c r="Q216" s="20" t="str">
        <f t="shared" si="105"/>
        <v>II</v>
      </c>
      <c r="R216" s="6" t="str">
        <f t="shared" si="106"/>
        <v>Importante</v>
      </c>
      <c r="S216" s="16"/>
      <c r="T216" s="3" t="s">
        <v>56</v>
      </c>
      <c r="U216" s="3" t="s">
        <v>56</v>
      </c>
      <c r="V216" s="3" t="s">
        <v>56</v>
      </c>
      <c r="W216" s="3" t="s">
        <v>195</v>
      </c>
      <c r="X216" s="3" t="s">
        <v>196</v>
      </c>
    </row>
    <row r="217" spans="1:24" ht="31.5" x14ac:dyDescent="0.25">
      <c r="A217" s="39" t="s">
        <v>127</v>
      </c>
      <c r="B217" s="40" t="s">
        <v>128</v>
      </c>
      <c r="C217" s="40"/>
      <c r="D217" s="40"/>
      <c r="E217" s="40"/>
      <c r="F217" s="20" t="s">
        <v>27</v>
      </c>
      <c r="G217" s="2" t="s">
        <v>33</v>
      </c>
      <c r="H217" s="20" t="s">
        <v>35</v>
      </c>
      <c r="I217" s="20" t="s">
        <v>28</v>
      </c>
      <c r="J217" s="3" t="s">
        <v>44</v>
      </c>
      <c r="K217" s="4">
        <v>2</v>
      </c>
      <c r="L217" s="5">
        <v>1</v>
      </c>
      <c r="M217" s="20">
        <f t="shared" ref="M217:M225" si="110">+K217*L217</f>
        <v>2</v>
      </c>
      <c r="N217" s="20" t="str">
        <f>IF(M217&lt;2,"O",IF(M217&lt;=4,"(B)",IF(M217&lt;=8,"(M)",IF(M217&lt;=20,"(A)","(MA)"))))</f>
        <v>(B)</v>
      </c>
      <c r="O217" s="20">
        <v>10</v>
      </c>
      <c r="P217" s="20">
        <f t="shared" si="107"/>
        <v>20</v>
      </c>
      <c r="Q217" s="20" t="str">
        <f>IF(P217&lt;20,"O",IF(P217&lt;=20,"IV",IF(P217&lt;=120,"III",IF(P217&lt;=500,"II","I"))))</f>
        <v>IV</v>
      </c>
      <c r="R217" s="6" t="str">
        <f>IF(Q217="I","Crítico",IF(Q217="II","Importante",IF(Q217="III","Moderado",IF(Q217="IV","Aceptable"))))</f>
        <v>Aceptable</v>
      </c>
      <c r="S217" s="36">
        <v>78</v>
      </c>
      <c r="T217" s="3" t="s">
        <v>56</v>
      </c>
      <c r="U217" s="3" t="s">
        <v>56</v>
      </c>
      <c r="V217" s="3" t="s">
        <v>56</v>
      </c>
      <c r="W217" s="3" t="s">
        <v>57</v>
      </c>
      <c r="X217" s="3" t="s">
        <v>56</v>
      </c>
    </row>
    <row r="218" spans="1:24" ht="47.25" x14ac:dyDescent="0.25">
      <c r="A218" s="39"/>
      <c r="B218" s="40"/>
      <c r="C218" s="40"/>
      <c r="D218" s="40"/>
      <c r="E218" s="40"/>
      <c r="F218" s="20" t="s">
        <v>27</v>
      </c>
      <c r="G218" s="2" t="s">
        <v>59</v>
      </c>
      <c r="H218" s="20" t="s">
        <v>61</v>
      </c>
      <c r="I218" s="20" t="s">
        <v>60</v>
      </c>
      <c r="J218" s="3" t="s">
        <v>62</v>
      </c>
      <c r="K218" s="4">
        <v>2</v>
      </c>
      <c r="L218" s="5">
        <v>2</v>
      </c>
      <c r="M218" s="20">
        <f t="shared" si="110"/>
        <v>4</v>
      </c>
      <c r="N218" s="20" t="str">
        <f>IF(M218&lt;2,"O",IF(M218&lt;=4,"(B)",IF(M218&lt;=8,"(M)",IF(M218&lt;=20,"(A)","(MA)"))))</f>
        <v>(B)</v>
      </c>
      <c r="O218" s="20">
        <v>10</v>
      </c>
      <c r="P218" s="20">
        <f t="shared" si="107"/>
        <v>40</v>
      </c>
      <c r="Q218" s="20" t="str">
        <f>IF(P218&lt;20,"O",IF(P218&lt;=20,"IV",IF(P218&lt;=120,"III",IF(P218&lt;=500,"II","I"))))</f>
        <v>III</v>
      </c>
      <c r="R218" s="6" t="str">
        <f>IF(Q218="I","Crítico",IF(Q218="II","Importante",IF(Q218="III","Moderado",IF(Q218="IV","Aceptable"))))</f>
        <v>Moderado</v>
      </c>
      <c r="S218" s="37"/>
      <c r="T218" s="3" t="s">
        <v>56</v>
      </c>
      <c r="U218" s="3" t="s">
        <v>56</v>
      </c>
      <c r="V218" s="3" t="s">
        <v>63</v>
      </c>
      <c r="W218" s="3" t="s">
        <v>64</v>
      </c>
      <c r="X218" s="3" t="s">
        <v>56</v>
      </c>
    </row>
    <row r="219" spans="1:24" x14ac:dyDescent="0.25">
      <c r="A219" s="39"/>
      <c r="B219" s="40"/>
      <c r="C219" s="40"/>
      <c r="D219" s="40"/>
      <c r="E219" s="40"/>
      <c r="F219" s="20" t="s">
        <v>27</v>
      </c>
      <c r="G219" s="2" t="s">
        <v>112</v>
      </c>
      <c r="H219" s="20" t="s">
        <v>113</v>
      </c>
      <c r="I219" s="20" t="s">
        <v>114</v>
      </c>
      <c r="J219" s="3" t="s">
        <v>123</v>
      </c>
      <c r="K219" s="4">
        <v>2</v>
      </c>
      <c r="L219" s="5">
        <v>2</v>
      </c>
      <c r="M219" s="20">
        <f t="shared" si="110"/>
        <v>4</v>
      </c>
      <c r="N219" s="20" t="str">
        <f>IF(M219&lt;2,"O",IF(M219&lt;=4,"(B)",IF(M219&lt;=8,"(M)",IF(M219&lt;=20,"(A)","(MA)"))))</f>
        <v>(B)</v>
      </c>
      <c r="O219" s="20">
        <v>10</v>
      </c>
      <c r="P219" s="20">
        <f t="shared" si="107"/>
        <v>40</v>
      </c>
      <c r="Q219" s="20" t="str">
        <f>IF(P219&lt;20,"O",IF(P219&lt;=20,"IV",IF(P219&lt;=120,"III",IF(P219&lt;=500,"II","I"))))</f>
        <v>III</v>
      </c>
      <c r="R219" s="6" t="str">
        <f>IF(Q219="I","Crítico",IF(Q219="II","Importante",IF(Q219="III","Moderado",IF(Q219="IV","Aceptable"))))</f>
        <v>Moderado</v>
      </c>
      <c r="S219" s="37"/>
      <c r="T219" s="3" t="s">
        <v>56</v>
      </c>
      <c r="U219" s="3" t="s">
        <v>56</v>
      </c>
      <c r="V219" s="3" t="s">
        <v>56</v>
      </c>
      <c r="W219" s="3" t="s">
        <v>118</v>
      </c>
      <c r="X219" s="3" t="s">
        <v>56</v>
      </c>
    </row>
    <row r="220" spans="1:24" ht="47.25" x14ac:dyDescent="0.25">
      <c r="A220" s="39"/>
      <c r="B220" s="40"/>
      <c r="C220" s="40"/>
      <c r="D220" s="40"/>
      <c r="E220" s="40"/>
      <c r="F220" s="20" t="s">
        <v>27</v>
      </c>
      <c r="G220" s="2" t="s">
        <v>36</v>
      </c>
      <c r="H220" s="20" t="s">
        <v>69</v>
      </c>
      <c r="I220" s="20" t="s">
        <v>70</v>
      </c>
      <c r="J220" s="3" t="s">
        <v>188</v>
      </c>
      <c r="K220" s="4">
        <v>2</v>
      </c>
      <c r="L220" s="5">
        <v>4</v>
      </c>
      <c r="M220" s="20">
        <f t="shared" si="110"/>
        <v>8</v>
      </c>
      <c r="N220" s="20" t="str">
        <f t="shared" ref="N220:N225" si="111">IF(M220&lt;2,"O",IF(M220&lt;=4,"(B)",IF(M220&lt;=8,"(M)",IF(M220&lt;=20,"(A)","(MA)"))))</f>
        <v>(M)</v>
      </c>
      <c r="O220" s="20">
        <v>10</v>
      </c>
      <c r="P220" s="20">
        <f>+M220*O220</f>
        <v>80</v>
      </c>
      <c r="Q220" s="20" t="str">
        <f t="shared" ref="Q220:Q229" si="112">IF(P220&lt;20,"O",IF(P220&lt;=20,"IV",IF(P220&lt;=120,"III",IF(P220&lt;=500,"II","I"))))</f>
        <v>III</v>
      </c>
      <c r="R220" s="6" t="str">
        <f t="shared" ref="R220:R229" si="113">IF(Q220="I","Crítico",IF(Q220="II","Importante",IF(Q220="III","Moderado",IF(Q220="IV","Aceptable"))))</f>
        <v>Moderado</v>
      </c>
      <c r="S220" s="37"/>
      <c r="T220" s="3" t="s">
        <v>56</v>
      </c>
      <c r="U220" s="3" t="s">
        <v>56</v>
      </c>
      <c r="V220" s="3" t="s">
        <v>56</v>
      </c>
      <c r="W220" s="3" t="s">
        <v>190</v>
      </c>
      <c r="X220" s="3" t="s">
        <v>56</v>
      </c>
    </row>
    <row r="221" spans="1:24" s="21" customFormat="1" ht="114.75" customHeight="1" x14ac:dyDescent="0.25">
      <c r="A221" s="39"/>
      <c r="B221" s="40"/>
      <c r="C221" s="40"/>
      <c r="D221" s="40"/>
      <c r="E221" s="40"/>
      <c r="F221" s="20" t="s">
        <v>27</v>
      </c>
      <c r="G221" s="2" t="s">
        <v>184</v>
      </c>
      <c r="H221" s="20" t="s">
        <v>185</v>
      </c>
      <c r="I221" s="20" t="s">
        <v>186</v>
      </c>
      <c r="J221" s="3" t="s">
        <v>188</v>
      </c>
      <c r="K221" s="4">
        <v>2</v>
      </c>
      <c r="L221" s="5">
        <v>4</v>
      </c>
      <c r="M221" s="20">
        <f t="shared" si="110"/>
        <v>8</v>
      </c>
      <c r="N221" s="20" t="str">
        <f t="shared" si="111"/>
        <v>(M)</v>
      </c>
      <c r="O221" s="20">
        <v>10</v>
      </c>
      <c r="P221" s="20">
        <f>+M221*O221</f>
        <v>80</v>
      </c>
      <c r="Q221" s="20" t="str">
        <f t="shared" si="112"/>
        <v>III</v>
      </c>
      <c r="R221" s="6" t="str">
        <f t="shared" si="113"/>
        <v>Moderado</v>
      </c>
      <c r="S221" s="37"/>
      <c r="T221" s="3" t="s">
        <v>56</v>
      </c>
      <c r="U221" s="3" t="s">
        <v>56</v>
      </c>
      <c r="V221" s="3" t="s">
        <v>56</v>
      </c>
      <c r="W221" s="3" t="s">
        <v>187</v>
      </c>
      <c r="X221" s="3" t="s">
        <v>56</v>
      </c>
    </row>
    <row r="222" spans="1:24" ht="126" x14ac:dyDescent="0.25">
      <c r="A222" s="39"/>
      <c r="B222" s="40"/>
      <c r="C222" s="40"/>
      <c r="D222" s="40"/>
      <c r="E222" s="40"/>
      <c r="F222" s="20" t="s">
        <v>27</v>
      </c>
      <c r="G222" s="2" t="s">
        <v>71</v>
      </c>
      <c r="H222" s="20" t="s">
        <v>72</v>
      </c>
      <c r="I222" s="20" t="s">
        <v>73</v>
      </c>
      <c r="J222" s="3" t="s">
        <v>49</v>
      </c>
      <c r="K222" s="4">
        <v>2</v>
      </c>
      <c r="L222" s="20">
        <v>4</v>
      </c>
      <c r="M222" s="20">
        <f t="shared" si="110"/>
        <v>8</v>
      </c>
      <c r="N222" s="20" t="str">
        <f t="shared" si="111"/>
        <v>(M)</v>
      </c>
      <c r="O222" s="20">
        <v>10</v>
      </c>
      <c r="P222" s="20">
        <f t="shared" ref="P222:P231" si="114">+M222*O222</f>
        <v>80</v>
      </c>
      <c r="Q222" s="20" t="str">
        <f t="shared" si="112"/>
        <v>III</v>
      </c>
      <c r="R222" s="6" t="str">
        <f t="shared" si="113"/>
        <v>Moderado</v>
      </c>
      <c r="S222" s="37"/>
      <c r="T222" s="3" t="s">
        <v>56</v>
      </c>
      <c r="U222" s="3" t="s">
        <v>56</v>
      </c>
      <c r="V222" s="3" t="s">
        <v>74</v>
      </c>
      <c r="W222" s="9" t="s">
        <v>199</v>
      </c>
      <c r="X222" s="9" t="s">
        <v>200</v>
      </c>
    </row>
    <row r="223" spans="1:24" ht="78.75" x14ac:dyDescent="0.25">
      <c r="A223" s="39"/>
      <c r="B223" s="40"/>
      <c r="C223" s="40"/>
      <c r="D223" s="40"/>
      <c r="E223" s="40"/>
      <c r="F223" s="20" t="s">
        <v>27</v>
      </c>
      <c r="G223" s="2" t="s">
        <v>34</v>
      </c>
      <c r="H223" s="20" t="s">
        <v>75</v>
      </c>
      <c r="I223" s="20" t="s">
        <v>76</v>
      </c>
      <c r="J223" s="3" t="s">
        <v>48</v>
      </c>
      <c r="K223" s="4">
        <v>2</v>
      </c>
      <c r="L223" s="5">
        <v>4</v>
      </c>
      <c r="M223" s="20">
        <f t="shared" si="110"/>
        <v>8</v>
      </c>
      <c r="N223" s="20" t="str">
        <f t="shared" si="111"/>
        <v>(M)</v>
      </c>
      <c r="O223" s="20">
        <v>25</v>
      </c>
      <c r="P223" s="20">
        <f t="shared" si="114"/>
        <v>200</v>
      </c>
      <c r="Q223" s="20" t="str">
        <f t="shared" si="112"/>
        <v>II</v>
      </c>
      <c r="R223" s="6" t="str">
        <f t="shared" si="113"/>
        <v>Importante</v>
      </c>
      <c r="S223" s="37"/>
      <c r="T223" s="3" t="s">
        <v>56</v>
      </c>
      <c r="U223" s="3" t="s">
        <v>56</v>
      </c>
      <c r="V223" s="3" t="s">
        <v>77</v>
      </c>
      <c r="W223" s="9" t="s">
        <v>197</v>
      </c>
      <c r="X223" s="3" t="s">
        <v>56</v>
      </c>
    </row>
    <row r="224" spans="1:24" ht="78.75" x14ac:dyDescent="0.25">
      <c r="A224" s="39"/>
      <c r="B224" s="40"/>
      <c r="C224" s="40"/>
      <c r="D224" s="40"/>
      <c r="E224" s="40"/>
      <c r="F224" s="20" t="s">
        <v>27</v>
      </c>
      <c r="G224" s="2" t="s">
        <v>37</v>
      </c>
      <c r="H224" s="20" t="s">
        <v>29</v>
      </c>
      <c r="I224" s="20" t="s">
        <v>41</v>
      </c>
      <c r="J224" s="3" t="s">
        <v>55</v>
      </c>
      <c r="K224" s="4">
        <v>2</v>
      </c>
      <c r="L224" s="5">
        <v>3</v>
      </c>
      <c r="M224" s="20">
        <f t="shared" si="110"/>
        <v>6</v>
      </c>
      <c r="N224" s="20" t="str">
        <f t="shared" si="111"/>
        <v>(M)</v>
      </c>
      <c r="O224" s="20">
        <v>10</v>
      </c>
      <c r="P224" s="20">
        <f t="shared" si="114"/>
        <v>60</v>
      </c>
      <c r="Q224" s="20" t="str">
        <f t="shared" si="112"/>
        <v>III</v>
      </c>
      <c r="R224" s="6" t="str">
        <f t="shared" si="113"/>
        <v>Moderado</v>
      </c>
      <c r="S224" s="37"/>
      <c r="T224" s="9" t="s">
        <v>56</v>
      </c>
      <c r="U224" s="9" t="s">
        <v>56</v>
      </c>
      <c r="V224" s="3" t="s">
        <v>58</v>
      </c>
      <c r="W224" s="23" t="s">
        <v>56</v>
      </c>
      <c r="X224" s="3" t="s">
        <v>56</v>
      </c>
    </row>
    <row r="225" spans="1:24" ht="63" x14ac:dyDescent="0.25">
      <c r="A225" s="39"/>
      <c r="B225" s="40"/>
      <c r="C225" s="40"/>
      <c r="D225" s="40"/>
      <c r="E225" s="40"/>
      <c r="F225" s="20" t="s">
        <v>27</v>
      </c>
      <c r="G225" s="2" t="s">
        <v>37</v>
      </c>
      <c r="H225" s="20" t="s">
        <v>38</v>
      </c>
      <c r="I225" s="20" t="s">
        <v>30</v>
      </c>
      <c r="J225" s="3" t="s">
        <v>55</v>
      </c>
      <c r="K225" s="4">
        <v>2</v>
      </c>
      <c r="L225" s="5">
        <v>3</v>
      </c>
      <c r="M225" s="20">
        <f t="shared" si="110"/>
        <v>6</v>
      </c>
      <c r="N225" s="20" t="str">
        <f t="shared" si="111"/>
        <v>(M)</v>
      </c>
      <c r="O225" s="20">
        <v>10</v>
      </c>
      <c r="P225" s="20">
        <f t="shared" si="114"/>
        <v>60</v>
      </c>
      <c r="Q225" s="20" t="str">
        <f t="shared" si="112"/>
        <v>III</v>
      </c>
      <c r="R225" s="6" t="str">
        <f t="shared" si="113"/>
        <v>Moderado</v>
      </c>
      <c r="S225" s="37"/>
      <c r="T225" s="3" t="s">
        <v>56</v>
      </c>
      <c r="U225" s="3" t="s">
        <v>56</v>
      </c>
      <c r="V225" s="3" t="s">
        <v>56</v>
      </c>
      <c r="W225" s="3" t="s">
        <v>210</v>
      </c>
      <c r="X225" s="3" t="s">
        <v>56</v>
      </c>
    </row>
    <row r="226" spans="1:24" ht="31.5" x14ac:dyDescent="0.25">
      <c r="A226" s="39"/>
      <c r="B226" s="40"/>
      <c r="C226" s="40"/>
      <c r="D226" s="40"/>
      <c r="E226" s="40"/>
      <c r="F226" s="20" t="s">
        <v>27</v>
      </c>
      <c r="G226" s="2" t="s">
        <v>39</v>
      </c>
      <c r="H226" s="20" t="s">
        <v>80</v>
      </c>
      <c r="I226" s="20" t="s">
        <v>79</v>
      </c>
      <c r="J226" s="3" t="s">
        <v>78</v>
      </c>
      <c r="K226" s="4">
        <v>2</v>
      </c>
      <c r="L226" s="5">
        <v>1</v>
      </c>
      <c r="M226" s="20">
        <f>+K226*L226</f>
        <v>2</v>
      </c>
      <c r="N226" s="20" t="str">
        <f>IF(M226&lt;2,"O",IF(M226&lt;=4,"(B)",IF(M226&lt;=8,"(M)",IF(M226&lt;=20,"(A)","(MA)"))))</f>
        <v>(B)</v>
      </c>
      <c r="O226" s="35">
        <v>25</v>
      </c>
      <c r="P226" s="20">
        <f t="shared" si="114"/>
        <v>50</v>
      </c>
      <c r="Q226" s="20" t="str">
        <f t="shared" si="112"/>
        <v>III</v>
      </c>
      <c r="R226" s="6" t="str">
        <f t="shared" si="113"/>
        <v>Moderado</v>
      </c>
      <c r="S226" s="37"/>
      <c r="T226" s="3" t="s">
        <v>56</v>
      </c>
      <c r="U226" s="3" t="s">
        <v>56</v>
      </c>
      <c r="V226" s="3" t="s">
        <v>81</v>
      </c>
      <c r="W226" s="3" t="s">
        <v>202</v>
      </c>
      <c r="X226" s="3" t="s">
        <v>56</v>
      </c>
    </row>
    <row r="227" spans="1:24" s="17" customFormat="1" ht="133.5" customHeight="1" x14ac:dyDescent="0.25">
      <c r="A227" s="39"/>
      <c r="B227" s="40"/>
      <c r="C227" s="40"/>
      <c r="D227" s="40"/>
      <c r="E227" s="40"/>
      <c r="F227" s="20" t="s">
        <v>27</v>
      </c>
      <c r="G227" s="2" t="s">
        <v>163</v>
      </c>
      <c r="H227" s="20" t="s">
        <v>164</v>
      </c>
      <c r="I227" s="20" t="s">
        <v>165</v>
      </c>
      <c r="J227" s="35" t="s">
        <v>166</v>
      </c>
      <c r="K227" s="4">
        <v>6</v>
      </c>
      <c r="L227" s="5">
        <v>3</v>
      </c>
      <c r="M227" s="20">
        <f>+K227*L227</f>
        <v>18</v>
      </c>
      <c r="N227" s="20" t="str">
        <f>IF(M227&lt;2,"O",IF(M227&lt;=4,"(B)",IF(M227&lt;=8,"(M)",IF(M227&lt;=20,"(A)","(MA)"))))</f>
        <v>(A)</v>
      </c>
      <c r="O227" s="20">
        <v>25</v>
      </c>
      <c r="P227" s="20">
        <f t="shared" si="114"/>
        <v>450</v>
      </c>
      <c r="Q227" s="20" t="str">
        <f t="shared" si="112"/>
        <v>II</v>
      </c>
      <c r="R227" s="6" t="str">
        <f t="shared" si="113"/>
        <v>Importante</v>
      </c>
      <c r="S227" s="37"/>
      <c r="T227" s="3" t="s">
        <v>56</v>
      </c>
      <c r="U227" s="3" t="s">
        <v>56</v>
      </c>
      <c r="V227" s="3" t="s">
        <v>56</v>
      </c>
      <c r="W227" s="3" t="s">
        <v>195</v>
      </c>
      <c r="X227" s="3" t="s">
        <v>196</v>
      </c>
    </row>
    <row r="228" spans="1:24" s="17" customFormat="1" ht="69.75" customHeight="1" x14ac:dyDescent="0.25">
      <c r="A228" s="39"/>
      <c r="B228" s="40"/>
      <c r="C228" s="40"/>
      <c r="D228" s="40"/>
      <c r="E228" s="40"/>
      <c r="F228" s="20" t="s">
        <v>167</v>
      </c>
      <c r="G228" s="2" t="s">
        <v>168</v>
      </c>
      <c r="H228" s="20" t="s">
        <v>169</v>
      </c>
      <c r="I228" s="20" t="s">
        <v>170</v>
      </c>
      <c r="J228" s="3" t="s">
        <v>171</v>
      </c>
      <c r="K228" s="4">
        <v>2</v>
      </c>
      <c r="L228" s="5">
        <v>1</v>
      </c>
      <c r="M228" s="20">
        <f t="shared" ref="M228" si="115">+K228*L228</f>
        <v>2</v>
      </c>
      <c r="N228" s="20" t="str">
        <f t="shared" ref="N228" si="116">IF(M228&lt;2,"O",IF(M228&lt;=4,"(B)",IF(M228&lt;=8,"(M)",IF(M228&lt;=20,"(A)","(MA)"))))</f>
        <v>(B)</v>
      </c>
      <c r="O228" s="20">
        <v>25</v>
      </c>
      <c r="P228" s="20">
        <f t="shared" si="114"/>
        <v>50</v>
      </c>
      <c r="Q228" s="20" t="str">
        <f t="shared" si="112"/>
        <v>III</v>
      </c>
      <c r="R228" s="6" t="str">
        <f t="shared" si="113"/>
        <v>Moderado</v>
      </c>
      <c r="S228" s="37"/>
      <c r="T228" s="3" t="s">
        <v>56</v>
      </c>
      <c r="U228" s="3" t="s">
        <v>56</v>
      </c>
      <c r="V228" s="3" t="s">
        <v>172</v>
      </c>
      <c r="W228" s="3" t="s">
        <v>173</v>
      </c>
      <c r="X228" s="3" t="s">
        <v>56</v>
      </c>
    </row>
    <row r="229" spans="1:24" ht="110.25" x14ac:dyDescent="0.25">
      <c r="A229" s="39"/>
      <c r="B229" s="40"/>
      <c r="C229" s="40"/>
      <c r="D229" s="40"/>
      <c r="E229" s="40"/>
      <c r="F229" s="20" t="s">
        <v>27</v>
      </c>
      <c r="G229" s="2" t="s">
        <v>40</v>
      </c>
      <c r="H229" s="20" t="s">
        <v>83</v>
      </c>
      <c r="I229" s="20" t="s">
        <v>45</v>
      </c>
      <c r="J229" s="3" t="s">
        <v>84</v>
      </c>
      <c r="K229" s="4">
        <v>2</v>
      </c>
      <c r="L229" s="5">
        <v>4</v>
      </c>
      <c r="M229" s="20">
        <f t="shared" ref="M229:M237" si="117">+K229*L229</f>
        <v>8</v>
      </c>
      <c r="N229" s="20" t="str">
        <f t="shared" ref="N229" si="118">IF(M229&lt;2,"O",IF(M229&lt;=4,"(B)",IF(M229&lt;=8,"(M)",IF(M229&lt;=20,"(A)","(MA)"))))</f>
        <v>(M)</v>
      </c>
      <c r="O229" s="20">
        <v>10</v>
      </c>
      <c r="P229" s="20">
        <f t="shared" si="114"/>
        <v>80</v>
      </c>
      <c r="Q229" s="20" t="str">
        <f t="shared" si="112"/>
        <v>III</v>
      </c>
      <c r="R229" s="6" t="str">
        <f t="shared" si="113"/>
        <v>Moderado</v>
      </c>
      <c r="S229" s="37"/>
      <c r="T229" s="3" t="s">
        <v>56</v>
      </c>
      <c r="U229" s="3" t="s">
        <v>56</v>
      </c>
      <c r="V229" s="3" t="s">
        <v>125</v>
      </c>
      <c r="W229" s="3" t="s">
        <v>86</v>
      </c>
      <c r="X229" s="3" t="s">
        <v>56</v>
      </c>
    </row>
    <row r="230" spans="1:24" ht="31.5" x14ac:dyDescent="0.25">
      <c r="A230" s="39" t="s">
        <v>129</v>
      </c>
      <c r="B230" s="40" t="s">
        <v>130</v>
      </c>
      <c r="C230" s="40"/>
      <c r="D230" s="40"/>
      <c r="E230" s="40"/>
      <c r="F230" s="20" t="s">
        <v>27</v>
      </c>
      <c r="G230" s="2" t="s">
        <v>33</v>
      </c>
      <c r="H230" s="20" t="s">
        <v>35</v>
      </c>
      <c r="I230" s="20" t="s">
        <v>28</v>
      </c>
      <c r="J230" s="3" t="s">
        <v>44</v>
      </c>
      <c r="K230" s="4">
        <v>2</v>
      </c>
      <c r="L230" s="5">
        <v>1</v>
      </c>
      <c r="M230" s="20">
        <f t="shared" si="117"/>
        <v>2</v>
      </c>
      <c r="N230" s="20" t="str">
        <f>IF(M230&lt;2,"O",IF(M230&lt;=4,"(B)",IF(M230&lt;=8,"(M)",IF(M230&lt;=20,"(A)","(MA)"))))</f>
        <v>(B)</v>
      </c>
      <c r="O230" s="20">
        <v>10</v>
      </c>
      <c r="P230" s="20">
        <f t="shared" si="114"/>
        <v>20</v>
      </c>
      <c r="Q230" s="20" t="str">
        <f>IF(P230&lt;20,"O",IF(P230&lt;=20,"IV",IF(P230&lt;=120,"III",IF(P230&lt;=500,"II","I"))))</f>
        <v>IV</v>
      </c>
      <c r="R230" s="6" t="str">
        <f>IF(Q230="I","Crítico",IF(Q230="II","Importante",IF(Q230="III","Moderado",IF(Q230="IV","Aceptable"))))</f>
        <v>Aceptable</v>
      </c>
      <c r="S230" s="36">
        <v>78</v>
      </c>
      <c r="T230" s="3" t="s">
        <v>56</v>
      </c>
      <c r="U230" s="3" t="s">
        <v>56</v>
      </c>
      <c r="V230" s="3" t="s">
        <v>56</v>
      </c>
      <c r="W230" s="3" t="s">
        <v>57</v>
      </c>
      <c r="X230" s="3" t="s">
        <v>56</v>
      </c>
    </row>
    <row r="231" spans="1:24" ht="47.25" x14ac:dyDescent="0.25">
      <c r="A231" s="39"/>
      <c r="B231" s="40"/>
      <c r="C231" s="40"/>
      <c r="D231" s="40"/>
      <c r="E231" s="40"/>
      <c r="F231" s="20" t="s">
        <v>27</v>
      </c>
      <c r="G231" s="2" t="s">
        <v>59</v>
      </c>
      <c r="H231" s="20" t="s">
        <v>61</v>
      </c>
      <c r="I231" s="20" t="s">
        <v>60</v>
      </c>
      <c r="J231" s="3" t="s">
        <v>62</v>
      </c>
      <c r="K231" s="4">
        <v>2</v>
      </c>
      <c r="L231" s="5">
        <v>2</v>
      </c>
      <c r="M231" s="20">
        <f t="shared" si="117"/>
        <v>4</v>
      </c>
      <c r="N231" s="20" t="str">
        <f>IF(M231&lt;2,"O",IF(M231&lt;=4,"(B)",IF(M231&lt;=8,"(M)",IF(M231&lt;=20,"(A)","(MA)"))))</f>
        <v>(B)</v>
      </c>
      <c r="O231" s="20">
        <v>10</v>
      </c>
      <c r="P231" s="20">
        <f t="shared" si="114"/>
        <v>40</v>
      </c>
      <c r="Q231" s="20" t="str">
        <f>IF(P231&lt;20,"O",IF(P231&lt;=20,"IV",IF(P231&lt;=120,"III",IF(P231&lt;=500,"II","I"))))</f>
        <v>III</v>
      </c>
      <c r="R231" s="6" t="str">
        <f>IF(Q231="I","Crítico",IF(Q231="II","Importante",IF(Q231="III","Moderado",IF(Q231="IV","Aceptable"))))</f>
        <v>Moderado</v>
      </c>
      <c r="S231" s="37"/>
      <c r="T231" s="3" t="s">
        <v>56</v>
      </c>
      <c r="U231" s="3" t="s">
        <v>56</v>
      </c>
      <c r="V231" s="3" t="s">
        <v>63</v>
      </c>
      <c r="W231" s="3" t="s">
        <v>64</v>
      </c>
      <c r="X231" s="3" t="s">
        <v>56</v>
      </c>
    </row>
    <row r="232" spans="1:24" ht="47.25" x14ac:dyDescent="0.25">
      <c r="A232" s="39"/>
      <c r="B232" s="40"/>
      <c r="C232" s="40"/>
      <c r="D232" s="40"/>
      <c r="E232" s="40"/>
      <c r="F232" s="20" t="s">
        <v>27</v>
      </c>
      <c r="G232" s="2" t="s">
        <v>36</v>
      </c>
      <c r="H232" s="20" t="s">
        <v>69</v>
      </c>
      <c r="I232" s="20" t="s">
        <v>70</v>
      </c>
      <c r="J232" s="3" t="s">
        <v>188</v>
      </c>
      <c r="K232" s="4">
        <v>2</v>
      </c>
      <c r="L232" s="5">
        <v>4</v>
      </c>
      <c r="M232" s="20">
        <f t="shared" si="117"/>
        <v>8</v>
      </c>
      <c r="N232" s="20" t="str">
        <f t="shared" ref="N232:N237" si="119">IF(M232&lt;2,"O",IF(M232&lt;=4,"(B)",IF(M232&lt;=8,"(M)",IF(M232&lt;=20,"(A)","(MA)"))))</f>
        <v>(M)</v>
      </c>
      <c r="O232" s="20">
        <v>10</v>
      </c>
      <c r="P232" s="20">
        <f>+M232*O232</f>
        <v>80</v>
      </c>
      <c r="Q232" s="20" t="str">
        <f t="shared" ref="Q232:Q242" si="120">IF(P232&lt;20,"O",IF(P232&lt;=20,"IV",IF(P232&lt;=120,"III",IF(P232&lt;=500,"II","I"))))</f>
        <v>III</v>
      </c>
      <c r="R232" s="6" t="str">
        <f t="shared" ref="R232:R242" si="121">IF(Q232="I","Crítico",IF(Q232="II","Importante",IF(Q232="III","Moderado",IF(Q232="IV","Aceptable"))))</f>
        <v>Moderado</v>
      </c>
      <c r="S232" s="37"/>
      <c r="T232" s="3" t="s">
        <v>56</v>
      </c>
      <c r="U232" s="3" t="s">
        <v>56</v>
      </c>
      <c r="V232" s="3" t="s">
        <v>56</v>
      </c>
      <c r="W232" s="3" t="s">
        <v>190</v>
      </c>
      <c r="X232" s="3" t="s">
        <v>56</v>
      </c>
    </row>
    <row r="233" spans="1:24" s="21" customFormat="1" ht="114.75" customHeight="1" x14ac:dyDescent="0.25">
      <c r="A233" s="39"/>
      <c r="B233" s="40"/>
      <c r="C233" s="40"/>
      <c r="D233" s="40"/>
      <c r="E233" s="40"/>
      <c r="F233" s="20" t="s">
        <v>27</v>
      </c>
      <c r="G233" s="2" t="s">
        <v>184</v>
      </c>
      <c r="H233" s="20" t="s">
        <v>185</v>
      </c>
      <c r="I233" s="20" t="s">
        <v>186</v>
      </c>
      <c r="J233" s="3" t="s">
        <v>188</v>
      </c>
      <c r="K233" s="4">
        <v>2</v>
      </c>
      <c r="L233" s="5">
        <v>4</v>
      </c>
      <c r="M233" s="20">
        <f t="shared" si="117"/>
        <v>8</v>
      </c>
      <c r="N233" s="20" t="str">
        <f t="shared" si="119"/>
        <v>(M)</v>
      </c>
      <c r="O233" s="20">
        <v>10</v>
      </c>
      <c r="P233" s="20">
        <f>+M233*O233</f>
        <v>80</v>
      </c>
      <c r="Q233" s="20" t="str">
        <f t="shared" si="120"/>
        <v>III</v>
      </c>
      <c r="R233" s="6" t="str">
        <f t="shared" si="121"/>
        <v>Moderado</v>
      </c>
      <c r="S233" s="37"/>
      <c r="T233" s="3" t="s">
        <v>56</v>
      </c>
      <c r="U233" s="3" t="s">
        <v>56</v>
      </c>
      <c r="V233" s="3" t="s">
        <v>56</v>
      </c>
      <c r="W233" s="3" t="s">
        <v>187</v>
      </c>
      <c r="X233" s="3" t="s">
        <v>56</v>
      </c>
    </row>
    <row r="234" spans="1:24" ht="126" x14ac:dyDescent="0.25">
      <c r="A234" s="39"/>
      <c r="B234" s="40"/>
      <c r="C234" s="40"/>
      <c r="D234" s="40"/>
      <c r="E234" s="40"/>
      <c r="F234" s="20" t="s">
        <v>27</v>
      </c>
      <c r="G234" s="2" t="s">
        <v>71</v>
      </c>
      <c r="H234" s="20" t="s">
        <v>72</v>
      </c>
      <c r="I234" s="20" t="s">
        <v>73</v>
      </c>
      <c r="J234" s="3" t="s">
        <v>49</v>
      </c>
      <c r="K234" s="4">
        <v>2</v>
      </c>
      <c r="L234" s="20">
        <v>4</v>
      </c>
      <c r="M234" s="20">
        <f t="shared" si="117"/>
        <v>8</v>
      </c>
      <c r="N234" s="20" t="str">
        <f t="shared" si="119"/>
        <v>(M)</v>
      </c>
      <c r="O234" s="20">
        <v>10</v>
      </c>
      <c r="P234" s="20">
        <f t="shared" ref="P234:P245" si="122">+M234*O234</f>
        <v>80</v>
      </c>
      <c r="Q234" s="20" t="str">
        <f t="shared" si="120"/>
        <v>III</v>
      </c>
      <c r="R234" s="6" t="str">
        <f t="shared" si="121"/>
        <v>Moderado</v>
      </c>
      <c r="S234" s="37"/>
      <c r="T234" s="3" t="s">
        <v>56</v>
      </c>
      <c r="U234" s="3" t="s">
        <v>56</v>
      </c>
      <c r="V234" s="3" t="s">
        <v>74</v>
      </c>
      <c r="W234" s="9" t="s">
        <v>199</v>
      </c>
      <c r="X234" s="9" t="s">
        <v>200</v>
      </c>
    </row>
    <row r="235" spans="1:24" ht="78.75" x14ac:dyDescent="0.25">
      <c r="A235" s="39"/>
      <c r="B235" s="40"/>
      <c r="C235" s="40"/>
      <c r="D235" s="40"/>
      <c r="E235" s="40"/>
      <c r="F235" s="20" t="s">
        <v>27</v>
      </c>
      <c r="G235" s="2" t="s">
        <v>34</v>
      </c>
      <c r="H235" s="20" t="s">
        <v>75</v>
      </c>
      <c r="I235" s="20" t="s">
        <v>76</v>
      </c>
      <c r="J235" s="3" t="s">
        <v>48</v>
      </c>
      <c r="K235" s="4">
        <v>2</v>
      </c>
      <c r="L235" s="5">
        <v>4</v>
      </c>
      <c r="M235" s="20">
        <f t="shared" si="117"/>
        <v>8</v>
      </c>
      <c r="N235" s="20" t="str">
        <f t="shared" si="119"/>
        <v>(M)</v>
      </c>
      <c r="O235" s="20">
        <v>25</v>
      </c>
      <c r="P235" s="20">
        <f t="shared" si="122"/>
        <v>200</v>
      </c>
      <c r="Q235" s="20" t="str">
        <f t="shared" si="120"/>
        <v>II</v>
      </c>
      <c r="R235" s="6" t="str">
        <f t="shared" si="121"/>
        <v>Importante</v>
      </c>
      <c r="S235" s="37"/>
      <c r="T235" s="3" t="s">
        <v>56</v>
      </c>
      <c r="U235" s="3" t="s">
        <v>56</v>
      </c>
      <c r="V235" s="3" t="s">
        <v>77</v>
      </c>
      <c r="W235" s="9" t="s">
        <v>197</v>
      </c>
      <c r="X235" s="3" t="s">
        <v>56</v>
      </c>
    </row>
    <row r="236" spans="1:24" ht="78.75" x14ac:dyDescent="0.25">
      <c r="A236" s="39"/>
      <c r="B236" s="40"/>
      <c r="C236" s="40"/>
      <c r="D236" s="40"/>
      <c r="E236" s="40"/>
      <c r="F236" s="20" t="s">
        <v>27</v>
      </c>
      <c r="G236" s="2" t="s">
        <v>37</v>
      </c>
      <c r="H236" s="20" t="s">
        <v>29</v>
      </c>
      <c r="I236" s="20" t="s">
        <v>41</v>
      </c>
      <c r="J236" s="3" t="s">
        <v>55</v>
      </c>
      <c r="K236" s="4">
        <v>2</v>
      </c>
      <c r="L236" s="5">
        <v>3</v>
      </c>
      <c r="M236" s="20">
        <f t="shared" si="117"/>
        <v>6</v>
      </c>
      <c r="N236" s="20" t="str">
        <f t="shared" si="119"/>
        <v>(M)</v>
      </c>
      <c r="O236" s="20">
        <v>10</v>
      </c>
      <c r="P236" s="20">
        <f t="shared" si="122"/>
        <v>60</v>
      </c>
      <c r="Q236" s="20" t="str">
        <f t="shared" si="120"/>
        <v>III</v>
      </c>
      <c r="R236" s="6" t="str">
        <f t="shared" si="121"/>
        <v>Moderado</v>
      </c>
      <c r="S236" s="37"/>
      <c r="T236" s="9" t="s">
        <v>56</v>
      </c>
      <c r="U236" s="9" t="s">
        <v>56</v>
      </c>
      <c r="V236" s="3" t="s">
        <v>58</v>
      </c>
      <c r="W236" s="23" t="s">
        <v>56</v>
      </c>
      <c r="X236" s="3" t="s">
        <v>56</v>
      </c>
    </row>
    <row r="237" spans="1:24" ht="63" x14ac:dyDescent="0.25">
      <c r="A237" s="39"/>
      <c r="B237" s="40"/>
      <c r="C237" s="40"/>
      <c r="D237" s="40"/>
      <c r="E237" s="40"/>
      <c r="F237" s="20" t="s">
        <v>27</v>
      </c>
      <c r="G237" s="2" t="s">
        <v>37</v>
      </c>
      <c r="H237" s="20" t="s">
        <v>38</v>
      </c>
      <c r="I237" s="20" t="s">
        <v>30</v>
      </c>
      <c r="J237" s="3" t="s">
        <v>55</v>
      </c>
      <c r="K237" s="4">
        <v>2</v>
      </c>
      <c r="L237" s="5">
        <v>3</v>
      </c>
      <c r="M237" s="20">
        <f t="shared" si="117"/>
        <v>6</v>
      </c>
      <c r="N237" s="20" t="str">
        <f t="shared" si="119"/>
        <v>(M)</v>
      </c>
      <c r="O237" s="20">
        <v>10</v>
      </c>
      <c r="P237" s="20">
        <f t="shared" si="122"/>
        <v>60</v>
      </c>
      <c r="Q237" s="20" t="str">
        <f t="shared" si="120"/>
        <v>III</v>
      </c>
      <c r="R237" s="6" t="str">
        <f t="shared" si="121"/>
        <v>Moderado</v>
      </c>
      <c r="S237" s="37"/>
      <c r="T237" s="3" t="s">
        <v>56</v>
      </c>
      <c r="U237" s="3" t="s">
        <v>56</v>
      </c>
      <c r="V237" s="3" t="s">
        <v>56</v>
      </c>
      <c r="W237" s="3" t="s">
        <v>210</v>
      </c>
      <c r="X237" s="3" t="s">
        <v>56</v>
      </c>
    </row>
    <row r="238" spans="1:24" ht="31.5" x14ac:dyDescent="0.25">
      <c r="A238" s="39"/>
      <c r="B238" s="40"/>
      <c r="C238" s="40"/>
      <c r="D238" s="40"/>
      <c r="E238" s="40"/>
      <c r="F238" s="20" t="s">
        <v>27</v>
      </c>
      <c r="G238" s="2" t="s">
        <v>39</v>
      </c>
      <c r="H238" s="20" t="s">
        <v>80</v>
      </c>
      <c r="I238" s="20" t="s">
        <v>79</v>
      </c>
      <c r="J238" s="3" t="s">
        <v>78</v>
      </c>
      <c r="K238" s="4">
        <v>2</v>
      </c>
      <c r="L238" s="5">
        <v>1</v>
      </c>
      <c r="M238" s="20">
        <f>+K238*L238</f>
        <v>2</v>
      </c>
      <c r="N238" s="20" t="str">
        <f>IF(M238&lt;2,"O",IF(M238&lt;=4,"(B)",IF(M238&lt;=8,"(M)",IF(M238&lt;=20,"(A)","(MA)"))))</f>
        <v>(B)</v>
      </c>
      <c r="O238" s="35">
        <v>25</v>
      </c>
      <c r="P238" s="20">
        <f t="shared" si="122"/>
        <v>50</v>
      </c>
      <c r="Q238" s="20" t="str">
        <f t="shared" si="120"/>
        <v>III</v>
      </c>
      <c r="R238" s="6" t="str">
        <f t="shared" si="121"/>
        <v>Moderado</v>
      </c>
      <c r="S238" s="37"/>
      <c r="T238" s="3" t="s">
        <v>56</v>
      </c>
      <c r="U238" s="3" t="s">
        <v>56</v>
      </c>
      <c r="V238" s="3" t="s">
        <v>81</v>
      </c>
      <c r="W238" s="3" t="s">
        <v>202</v>
      </c>
      <c r="X238" s="3" t="s">
        <v>56</v>
      </c>
    </row>
    <row r="239" spans="1:24" ht="110.25" x14ac:dyDescent="0.25">
      <c r="A239" s="39"/>
      <c r="B239" s="40"/>
      <c r="C239" s="40"/>
      <c r="D239" s="40"/>
      <c r="E239" s="40"/>
      <c r="F239" s="20" t="s">
        <v>27</v>
      </c>
      <c r="G239" s="2" t="s">
        <v>40</v>
      </c>
      <c r="H239" s="20" t="s">
        <v>116</v>
      </c>
      <c r="I239" s="20" t="s">
        <v>45</v>
      </c>
      <c r="J239" s="3" t="s">
        <v>84</v>
      </c>
      <c r="K239" s="4">
        <v>2</v>
      </c>
      <c r="L239" s="5">
        <v>4</v>
      </c>
      <c r="M239" s="20">
        <f t="shared" ref="M239:M249" si="123">+K239*L239</f>
        <v>8</v>
      </c>
      <c r="N239" s="20" t="str">
        <f t="shared" ref="N239:N242" si="124">IF(M239&lt;2,"O",IF(M239&lt;=4,"(B)",IF(M239&lt;=8,"(M)",IF(M239&lt;=20,"(A)","(MA)"))))</f>
        <v>(M)</v>
      </c>
      <c r="O239" s="20">
        <v>10</v>
      </c>
      <c r="P239" s="20">
        <f t="shared" si="122"/>
        <v>80</v>
      </c>
      <c r="Q239" s="20" t="str">
        <f t="shared" si="120"/>
        <v>III</v>
      </c>
      <c r="R239" s="6" t="str">
        <f t="shared" si="121"/>
        <v>Moderado</v>
      </c>
      <c r="S239" s="37"/>
      <c r="T239" s="3" t="s">
        <v>56</v>
      </c>
      <c r="U239" s="3" t="s">
        <v>56</v>
      </c>
      <c r="V239" s="3" t="s">
        <v>125</v>
      </c>
      <c r="W239" s="3" t="s">
        <v>86</v>
      </c>
      <c r="X239" s="3" t="s">
        <v>56</v>
      </c>
    </row>
    <row r="240" spans="1:24" s="17" customFormat="1" ht="133.5" customHeight="1" x14ac:dyDescent="0.25">
      <c r="A240" s="39"/>
      <c r="B240" s="40"/>
      <c r="C240" s="40"/>
      <c r="D240" s="40"/>
      <c r="E240" s="40"/>
      <c r="F240" s="20" t="s">
        <v>27</v>
      </c>
      <c r="G240" s="2" t="s">
        <v>163</v>
      </c>
      <c r="H240" s="20" t="s">
        <v>164</v>
      </c>
      <c r="I240" s="20" t="s">
        <v>165</v>
      </c>
      <c r="J240" s="35" t="s">
        <v>166</v>
      </c>
      <c r="K240" s="4">
        <v>6</v>
      </c>
      <c r="L240" s="5">
        <v>3</v>
      </c>
      <c r="M240" s="20">
        <f>+K240*L240</f>
        <v>18</v>
      </c>
      <c r="N240" s="20" t="str">
        <f>IF(M240&lt;2,"O",IF(M240&lt;=4,"(B)",IF(M240&lt;=8,"(M)",IF(M240&lt;=20,"(A)","(MA)"))))</f>
        <v>(A)</v>
      </c>
      <c r="O240" s="20">
        <v>25</v>
      </c>
      <c r="P240" s="20">
        <f t="shared" si="122"/>
        <v>450</v>
      </c>
      <c r="Q240" s="20" t="str">
        <f t="shared" si="120"/>
        <v>II</v>
      </c>
      <c r="R240" s="6" t="str">
        <f t="shared" si="121"/>
        <v>Importante</v>
      </c>
      <c r="S240" s="37"/>
      <c r="T240" s="3" t="s">
        <v>56</v>
      </c>
      <c r="U240" s="3" t="s">
        <v>56</v>
      </c>
      <c r="V240" s="3" t="s">
        <v>56</v>
      </c>
      <c r="W240" s="3" t="s">
        <v>195</v>
      </c>
      <c r="X240" s="3" t="s">
        <v>196</v>
      </c>
    </row>
    <row r="241" spans="1:24" s="17" customFormat="1" ht="69.75" customHeight="1" x14ac:dyDescent="0.25">
      <c r="A241" s="39"/>
      <c r="B241" s="40"/>
      <c r="C241" s="40"/>
      <c r="D241" s="40"/>
      <c r="E241" s="40"/>
      <c r="F241" s="20" t="s">
        <v>167</v>
      </c>
      <c r="G241" s="2" t="s">
        <v>168</v>
      </c>
      <c r="H241" s="20" t="s">
        <v>169</v>
      </c>
      <c r="I241" s="20" t="s">
        <v>170</v>
      </c>
      <c r="J241" s="3" t="s">
        <v>171</v>
      </c>
      <c r="K241" s="4">
        <v>2</v>
      </c>
      <c r="L241" s="5">
        <v>1</v>
      </c>
      <c r="M241" s="20">
        <f t="shared" ref="M241" si="125">+K241*L241</f>
        <v>2</v>
      </c>
      <c r="N241" s="20" t="str">
        <f t="shared" ref="N241" si="126">IF(M241&lt;2,"O",IF(M241&lt;=4,"(B)",IF(M241&lt;=8,"(M)",IF(M241&lt;=20,"(A)","(MA)"))))</f>
        <v>(B)</v>
      </c>
      <c r="O241" s="20">
        <v>25</v>
      </c>
      <c r="P241" s="20">
        <f t="shared" si="122"/>
        <v>50</v>
      </c>
      <c r="Q241" s="20" t="str">
        <f t="shared" si="120"/>
        <v>III</v>
      </c>
      <c r="R241" s="6" t="str">
        <f t="shared" si="121"/>
        <v>Moderado</v>
      </c>
      <c r="S241" s="37"/>
      <c r="T241" s="3" t="s">
        <v>56</v>
      </c>
      <c r="U241" s="3" t="s">
        <v>56</v>
      </c>
      <c r="V241" s="3" t="s">
        <v>172</v>
      </c>
      <c r="W241" s="3" t="s">
        <v>173</v>
      </c>
      <c r="X241" s="3" t="s">
        <v>56</v>
      </c>
    </row>
    <row r="242" spans="1:24" ht="47.25" x14ac:dyDescent="0.25">
      <c r="A242" s="39"/>
      <c r="B242" s="40"/>
      <c r="C242" s="40"/>
      <c r="D242" s="40"/>
      <c r="E242" s="40"/>
      <c r="F242" s="20" t="s">
        <v>27</v>
      </c>
      <c r="G242" s="2" t="s">
        <v>42</v>
      </c>
      <c r="H242" s="20" t="s">
        <v>107</v>
      </c>
      <c r="I242" s="20" t="s">
        <v>46</v>
      </c>
      <c r="J242" s="3" t="s">
        <v>47</v>
      </c>
      <c r="K242" s="4">
        <v>2</v>
      </c>
      <c r="L242" s="5">
        <v>1</v>
      </c>
      <c r="M242" s="20">
        <f t="shared" si="123"/>
        <v>2</v>
      </c>
      <c r="N242" s="20" t="str">
        <f t="shared" si="124"/>
        <v>(B)</v>
      </c>
      <c r="O242" s="20">
        <v>10</v>
      </c>
      <c r="P242" s="20">
        <f t="shared" si="122"/>
        <v>20</v>
      </c>
      <c r="Q242" s="20" t="str">
        <f t="shared" si="120"/>
        <v>IV</v>
      </c>
      <c r="R242" s="6" t="str">
        <f t="shared" si="121"/>
        <v>Aceptable</v>
      </c>
      <c r="S242" s="38"/>
      <c r="T242" s="3" t="s">
        <v>56</v>
      </c>
      <c r="U242" s="3" t="s">
        <v>56</v>
      </c>
      <c r="V242" s="3" t="s">
        <v>56</v>
      </c>
      <c r="W242" s="3" t="s">
        <v>87</v>
      </c>
      <c r="X242" s="3" t="s">
        <v>56</v>
      </c>
    </row>
    <row r="243" spans="1:24" ht="31.5" x14ac:dyDescent="0.25">
      <c r="A243" s="39" t="s">
        <v>126</v>
      </c>
      <c r="B243" s="40" t="s">
        <v>131</v>
      </c>
      <c r="C243" s="40"/>
      <c r="D243" s="40"/>
      <c r="E243" s="40"/>
      <c r="F243" s="20" t="s">
        <v>27</v>
      </c>
      <c r="G243" s="2" t="s">
        <v>33</v>
      </c>
      <c r="H243" s="20" t="s">
        <v>35</v>
      </c>
      <c r="I243" s="20" t="s">
        <v>28</v>
      </c>
      <c r="J243" s="3" t="s">
        <v>44</v>
      </c>
      <c r="K243" s="4">
        <v>2</v>
      </c>
      <c r="L243" s="5">
        <v>1</v>
      </c>
      <c r="M243" s="20">
        <f t="shared" si="123"/>
        <v>2</v>
      </c>
      <c r="N243" s="20" t="str">
        <f>IF(M243&lt;2,"O",IF(M243&lt;=4,"(B)",IF(M243&lt;=8,"(M)",IF(M243&lt;=20,"(A)","(MA)"))))</f>
        <v>(B)</v>
      </c>
      <c r="O243" s="20">
        <v>10</v>
      </c>
      <c r="P243" s="20">
        <f t="shared" si="122"/>
        <v>20</v>
      </c>
      <c r="Q243" s="20" t="str">
        <f>IF(P243&lt;20,"O",IF(P243&lt;=20,"IV",IF(P243&lt;=120,"III",IF(P243&lt;=500,"II","I"))))</f>
        <v>IV</v>
      </c>
      <c r="R243" s="6" t="str">
        <f>IF(Q243="I","Crítico",IF(Q243="II","Importante",IF(Q243="III","Moderado",IF(Q243="IV","Aceptable"))))</f>
        <v>Aceptable</v>
      </c>
      <c r="S243" s="36">
        <v>2</v>
      </c>
      <c r="T243" s="3" t="s">
        <v>56</v>
      </c>
      <c r="U243" s="3" t="s">
        <v>56</v>
      </c>
      <c r="V243" s="3" t="s">
        <v>56</v>
      </c>
      <c r="W243" s="3" t="s">
        <v>57</v>
      </c>
      <c r="X243" s="3" t="s">
        <v>56</v>
      </c>
    </row>
    <row r="244" spans="1:24" ht="47.25" x14ac:dyDescent="0.25">
      <c r="A244" s="39"/>
      <c r="B244" s="40"/>
      <c r="C244" s="40"/>
      <c r="D244" s="40"/>
      <c r="E244" s="40"/>
      <c r="F244" s="20" t="s">
        <v>27</v>
      </c>
      <c r="G244" s="2" t="s">
        <v>59</v>
      </c>
      <c r="H244" s="20" t="s">
        <v>61</v>
      </c>
      <c r="I244" s="20" t="s">
        <v>60</v>
      </c>
      <c r="J244" s="3" t="s">
        <v>62</v>
      </c>
      <c r="K244" s="4">
        <v>2</v>
      </c>
      <c r="L244" s="5">
        <v>2</v>
      </c>
      <c r="M244" s="20">
        <f t="shared" si="123"/>
        <v>4</v>
      </c>
      <c r="N244" s="20" t="str">
        <f>IF(M244&lt;2,"O",IF(M244&lt;=4,"(B)",IF(M244&lt;=8,"(M)",IF(M244&lt;=20,"(A)","(MA)"))))</f>
        <v>(B)</v>
      </c>
      <c r="O244" s="20">
        <v>10</v>
      </c>
      <c r="P244" s="20">
        <f t="shared" si="122"/>
        <v>40</v>
      </c>
      <c r="Q244" s="20" t="str">
        <f>IF(P244&lt;20,"O",IF(P244&lt;=20,"IV",IF(P244&lt;=120,"III",IF(P244&lt;=500,"II","I"))))</f>
        <v>III</v>
      </c>
      <c r="R244" s="6" t="str">
        <f>IF(Q244="I","Crítico",IF(Q244="II","Importante",IF(Q244="III","Moderado",IF(Q244="IV","Aceptable"))))</f>
        <v>Moderado</v>
      </c>
      <c r="S244" s="37"/>
      <c r="T244" s="3" t="s">
        <v>56</v>
      </c>
      <c r="U244" s="3" t="s">
        <v>56</v>
      </c>
      <c r="V244" s="3" t="s">
        <v>63</v>
      </c>
      <c r="W244" s="3" t="s">
        <v>64</v>
      </c>
      <c r="X244" s="3" t="s">
        <v>56</v>
      </c>
    </row>
    <row r="245" spans="1:24" x14ac:dyDescent="0.25">
      <c r="A245" s="39"/>
      <c r="B245" s="40"/>
      <c r="C245" s="40"/>
      <c r="D245" s="40"/>
      <c r="E245" s="40"/>
      <c r="F245" s="20" t="s">
        <v>27</v>
      </c>
      <c r="G245" s="2" t="s">
        <v>112</v>
      </c>
      <c r="H245" s="20" t="s">
        <v>113</v>
      </c>
      <c r="I245" s="20" t="s">
        <v>114</v>
      </c>
      <c r="J245" s="3" t="s">
        <v>123</v>
      </c>
      <c r="K245" s="4">
        <v>2</v>
      </c>
      <c r="L245" s="5">
        <v>2</v>
      </c>
      <c r="M245" s="20">
        <f t="shared" si="123"/>
        <v>4</v>
      </c>
      <c r="N245" s="20" t="str">
        <f>IF(M245&lt;2,"O",IF(M245&lt;=4,"(B)",IF(M245&lt;=8,"(M)",IF(M245&lt;=20,"(A)","(MA)"))))</f>
        <v>(B)</v>
      </c>
      <c r="O245" s="20">
        <v>10</v>
      </c>
      <c r="P245" s="20">
        <f t="shared" si="122"/>
        <v>40</v>
      </c>
      <c r="Q245" s="20" t="str">
        <f>IF(P245&lt;20,"O",IF(P245&lt;=20,"IV",IF(P245&lt;=120,"III",IF(P245&lt;=500,"II","I"))))</f>
        <v>III</v>
      </c>
      <c r="R245" s="6" t="str">
        <f>IF(Q245="I","Crítico",IF(Q245="II","Importante",IF(Q245="III","Moderado",IF(Q245="IV","Aceptable"))))</f>
        <v>Moderado</v>
      </c>
      <c r="S245" s="37"/>
      <c r="T245" s="3" t="s">
        <v>56</v>
      </c>
      <c r="U245" s="3" t="s">
        <v>56</v>
      </c>
      <c r="V245" s="3" t="s">
        <v>56</v>
      </c>
      <c r="W245" s="3" t="s">
        <v>118</v>
      </c>
      <c r="X245" s="3" t="s">
        <v>56</v>
      </c>
    </row>
    <row r="246" spans="1:24" ht="47.25" x14ac:dyDescent="0.25">
      <c r="A246" s="39"/>
      <c r="B246" s="40"/>
      <c r="C246" s="40"/>
      <c r="D246" s="40"/>
      <c r="E246" s="40"/>
      <c r="F246" s="20" t="s">
        <v>27</v>
      </c>
      <c r="G246" s="2" t="s">
        <v>36</v>
      </c>
      <c r="H246" s="20" t="s">
        <v>69</v>
      </c>
      <c r="I246" s="20" t="s">
        <v>70</v>
      </c>
      <c r="J246" s="3" t="s">
        <v>188</v>
      </c>
      <c r="K246" s="4">
        <v>2</v>
      </c>
      <c r="L246" s="5">
        <v>4</v>
      </c>
      <c r="M246" s="20">
        <f t="shared" si="123"/>
        <v>8</v>
      </c>
      <c r="N246" s="20" t="str">
        <f t="shared" ref="N246:N249" si="127">IF(M246&lt;2,"O",IF(M246&lt;=4,"(B)",IF(M246&lt;=8,"(M)",IF(M246&lt;=20,"(A)","(MA)"))))</f>
        <v>(M)</v>
      </c>
      <c r="O246" s="20">
        <v>10</v>
      </c>
      <c r="P246" s="20">
        <f>+M246*O246</f>
        <v>80</v>
      </c>
      <c r="Q246" s="20" t="str">
        <f t="shared" ref="Q246:Q254" si="128">IF(P246&lt;20,"O",IF(P246&lt;=20,"IV",IF(P246&lt;=120,"III",IF(P246&lt;=500,"II","I"))))</f>
        <v>III</v>
      </c>
      <c r="R246" s="6" t="str">
        <f t="shared" ref="R246:R254" si="129">IF(Q246="I","Crítico",IF(Q246="II","Importante",IF(Q246="III","Moderado",IF(Q246="IV","Aceptable"))))</f>
        <v>Moderado</v>
      </c>
      <c r="S246" s="37"/>
      <c r="T246" s="3" t="s">
        <v>56</v>
      </c>
      <c r="U246" s="3" t="s">
        <v>56</v>
      </c>
      <c r="V246" s="3" t="s">
        <v>56</v>
      </c>
      <c r="W246" s="3" t="s">
        <v>190</v>
      </c>
      <c r="X246" s="3" t="s">
        <v>56</v>
      </c>
    </row>
    <row r="247" spans="1:24" s="21" customFormat="1" ht="114.75" customHeight="1" x14ac:dyDescent="0.25">
      <c r="A247" s="39"/>
      <c r="B247" s="40"/>
      <c r="C247" s="40"/>
      <c r="D247" s="40"/>
      <c r="E247" s="40"/>
      <c r="F247" s="20" t="s">
        <v>27</v>
      </c>
      <c r="G247" s="2" t="s">
        <v>184</v>
      </c>
      <c r="H247" s="20" t="s">
        <v>185</v>
      </c>
      <c r="I247" s="20" t="s">
        <v>186</v>
      </c>
      <c r="J247" s="3" t="s">
        <v>188</v>
      </c>
      <c r="K247" s="4">
        <v>2</v>
      </c>
      <c r="L247" s="5">
        <v>4</v>
      </c>
      <c r="M247" s="20">
        <f t="shared" si="123"/>
        <v>8</v>
      </c>
      <c r="N247" s="20" t="str">
        <f t="shared" si="127"/>
        <v>(M)</v>
      </c>
      <c r="O247" s="20">
        <v>10</v>
      </c>
      <c r="P247" s="20">
        <f>+M247*O247</f>
        <v>80</v>
      </c>
      <c r="Q247" s="20" t="str">
        <f t="shared" si="128"/>
        <v>III</v>
      </c>
      <c r="R247" s="6" t="str">
        <f t="shared" si="129"/>
        <v>Moderado</v>
      </c>
      <c r="S247" s="37"/>
      <c r="T247" s="3" t="s">
        <v>56</v>
      </c>
      <c r="U247" s="3" t="s">
        <v>56</v>
      </c>
      <c r="V247" s="3" t="s">
        <v>56</v>
      </c>
      <c r="W247" s="3" t="s">
        <v>187</v>
      </c>
      <c r="X247" s="3" t="s">
        <v>56</v>
      </c>
    </row>
    <row r="248" spans="1:24" ht="126" x14ac:dyDescent="0.25">
      <c r="A248" s="39"/>
      <c r="B248" s="40"/>
      <c r="C248" s="40"/>
      <c r="D248" s="40"/>
      <c r="E248" s="40"/>
      <c r="F248" s="20" t="s">
        <v>27</v>
      </c>
      <c r="G248" s="2" t="s">
        <v>71</v>
      </c>
      <c r="H248" s="20" t="s">
        <v>72</v>
      </c>
      <c r="I248" s="20" t="s">
        <v>73</v>
      </c>
      <c r="J248" s="3" t="s">
        <v>49</v>
      </c>
      <c r="K248" s="4">
        <v>2</v>
      </c>
      <c r="L248" s="20">
        <v>4</v>
      </c>
      <c r="M248" s="20">
        <f t="shared" si="123"/>
        <v>8</v>
      </c>
      <c r="N248" s="20" t="str">
        <f t="shared" si="127"/>
        <v>(M)</v>
      </c>
      <c r="O248" s="20">
        <v>10</v>
      </c>
      <c r="P248" s="20">
        <f t="shared" ref="P248:P257" si="130">+M248*O248</f>
        <v>80</v>
      </c>
      <c r="Q248" s="20" t="str">
        <f t="shared" si="128"/>
        <v>III</v>
      </c>
      <c r="R248" s="6" t="str">
        <f t="shared" si="129"/>
        <v>Moderado</v>
      </c>
      <c r="S248" s="37"/>
      <c r="T248" s="3" t="s">
        <v>56</v>
      </c>
      <c r="U248" s="3" t="s">
        <v>56</v>
      </c>
      <c r="V248" s="3" t="s">
        <v>74</v>
      </c>
      <c r="W248" s="9" t="s">
        <v>199</v>
      </c>
      <c r="X248" s="9" t="s">
        <v>200</v>
      </c>
    </row>
    <row r="249" spans="1:24" ht="78.75" x14ac:dyDescent="0.25">
      <c r="A249" s="39"/>
      <c r="B249" s="40"/>
      <c r="C249" s="40"/>
      <c r="D249" s="40"/>
      <c r="E249" s="40"/>
      <c r="F249" s="20" t="s">
        <v>27</v>
      </c>
      <c r="G249" s="2" t="s">
        <v>34</v>
      </c>
      <c r="H249" s="20" t="s">
        <v>132</v>
      </c>
      <c r="I249" s="20" t="s">
        <v>76</v>
      </c>
      <c r="J249" s="3" t="s">
        <v>48</v>
      </c>
      <c r="K249" s="4">
        <v>2</v>
      </c>
      <c r="L249" s="5">
        <v>4</v>
      </c>
      <c r="M249" s="20">
        <f t="shared" si="123"/>
        <v>8</v>
      </c>
      <c r="N249" s="20" t="str">
        <f t="shared" si="127"/>
        <v>(M)</v>
      </c>
      <c r="O249" s="20">
        <v>25</v>
      </c>
      <c r="P249" s="20">
        <f t="shared" si="130"/>
        <v>200</v>
      </c>
      <c r="Q249" s="20" t="str">
        <f t="shared" si="128"/>
        <v>II</v>
      </c>
      <c r="R249" s="6" t="str">
        <f t="shared" si="129"/>
        <v>Importante</v>
      </c>
      <c r="S249" s="37"/>
      <c r="T249" s="3" t="s">
        <v>56</v>
      </c>
      <c r="U249" s="3" t="s">
        <v>56</v>
      </c>
      <c r="V249" s="3" t="s">
        <v>77</v>
      </c>
      <c r="W249" s="9" t="s">
        <v>197</v>
      </c>
      <c r="X249" s="3" t="s">
        <v>56</v>
      </c>
    </row>
    <row r="250" spans="1:24" s="17" customFormat="1" ht="133.5" customHeight="1" x14ac:dyDescent="0.25">
      <c r="A250" s="39"/>
      <c r="B250" s="40"/>
      <c r="C250" s="40"/>
      <c r="D250" s="40"/>
      <c r="E250" s="40"/>
      <c r="F250" s="20" t="s">
        <v>27</v>
      </c>
      <c r="G250" s="2" t="s">
        <v>163</v>
      </c>
      <c r="H250" s="20" t="s">
        <v>164</v>
      </c>
      <c r="I250" s="20" t="s">
        <v>165</v>
      </c>
      <c r="J250" s="35" t="s">
        <v>166</v>
      </c>
      <c r="K250" s="4">
        <v>6</v>
      </c>
      <c r="L250" s="5">
        <v>3</v>
      </c>
      <c r="M250" s="20">
        <f>+K250*L250</f>
        <v>18</v>
      </c>
      <c r="N250" s="20" t="str">
        <f>IF(M250&lt;2,"O",IF(M250&lt;=4,"(B)",IF(M250&lt;=8,"(M)",IF(M250&lt;=20,"(A)","(MA)"))))</f>
        <v>(A)</v>
      </c>
      <c r="O250" s="20">
        <v>25</v>
      </c>
      <c r="P250" s="20">
        <f t="shared" si="130"/>
        <v>450</v>
      </c>
      <c r="Q250" s="20" t="str">
        <f t="shared" si="128"/>
        <v>II</v>
      </c>
      <c r="R250" s="6" t="str">
        <f t="shared" si="129"/>
        <v>Importante</v>
      </c>
      <c r="S250" s="37"/>
      <c r="T250" s="3" t="s">
        <v>56</v>
      </c>
      <c r="U250" s="3" t="s">
        <v>56</v>
      </c>
      <c r="V250" s="3" t="s">
        <v>56</v>
      </c>
      <c r="W250" s="3" t="s">
        <v>195</v>
      </c>
      <c r="X250" s="3" t="s">
        <v>196</v>
      </c>
    </row>
    <row r="251" spans="1:24" s="17" customFormat="1" ht="69.75" customHeight="1" x14ac:dyDescent="0.25">
      <c r="A251" s="39"/>
      <c r="B251" s="40"/>
      <c r="C251" s="40"/>
      <c r="D251" s="40"/>
      <c r="E251" s="40"/>
      <c r="F251" s="20" t="s">
        <v>167</v>
      </c>
      <c r="G251" s="2" t="s">
        <v>168</v>
      </c>
      <c r="H251" s="20" t="s">
        <v>169</v>
      </c>
      <c r="I251" s="20" t="s">
        <v>170</v>
      </c>
      <c r="J251" s="3" t="s">
        <v>171</v>
      </c>
      <c r="K251" s="4">
        <v>2</v>
      </c>
      <c r="L251" s="5">
        <v>1</v>
      </c>
      <c r="M251" s="20">
        <f t="shared" ref="M251:M253" si="131">+K251*L251</f>
        <v>2</v>
      </c>
      <c r="N251" s="20" t="str">
        <f t="shared" ref="N251:N252" si="132">IF(M251&lt;2,"O",IF(M251&lt;=4,"(B)",IF(M251&lt;=8,"(M)",IF(M251&lt;=20,"(A)","(MA)"))))</f>
        <v>(B)</v>
      </c>
      <c r="O251" s="20">
        <v>25</v>
      </c>
      <c r="P251" s="20">
        <f t="shared" si="130"/>
        <v>50</v>
      </c>
      <c r="Q251" s="20" t="str">
        <f t="shared" si="128"/>
        <v>III</v>
      </c>
      <c r="R251" s="6" t="str">
        <f t="shared" si="129"/>
        <v>Moderado</v>
      </c>
      <c r="S251" s="37"/>
      <c r="T251" s="3" t="s">
        <v>56</v>
      </c>
      <c r="U251" s="3" t="s">
        <v>56</v>
      </c>
      <c r="V251" s="3" t="s">
        <v>172</v>
      </c>
      <c r="W251" s="3" t="s">
        <v>173</v>
      </c>
      <c r="X251" s="3" t="s">
        <v>56</v>
      </c>
    </row>
    <row r="252" spans="1:24" ht="47.25" x14ac:dyDescent="0.25">
      <c r="A252" s="39"/>
      <c r="B252" s="40"/>
      <c r="C252" s="40"/>
      <c r="D252" s="40"/>
      <c r="E252" s="40"/>
      <c r="F252" s="35" t="s">
        <v>27</v>
      </c>
      <c r="G252" s="2" t="s">
        <v>42</v>
      </c>
      <c r="H252" s="35" t="s">
        <v>204</v>
      </c>
      <c r="I252" s="35" t="s">
        <v>205</v>
      </c>
      <c r="J252" s="3" t="s">
        <v>47</v>
      </c>
      <c r="K252" s="4">
        <v>2</v>
      </c>
      <c r="L252" s="5">
        <v>1</v>
      </c>
      <c r="M252" s="35">
        <f t="shared" si="131"/>
        <v>2</v>
      </c>
      <c r="N252" s="35" t="str">
        <f t="shared" si="132"/>
        <v>(B)</v>
      </c>
      <c r="O252" s="35">
        <v>25</v>
      </c>
      <c r="P252" s="35">
        <f t="shared" si="130"/>
        <v>50</v>
      </c>
      <c r="Q252" s="35" t="str">
        <f t="shared" si="128"/>
        <v>III</v>
      </c>
      <c r="R252" s="6" t="str">
        <f t="shared" si="129"/>
        <v>Moderado</v>
      </c>
      <c r="S252" s="37"/>
      <c r="T252" s="3" t="s">
        <v>56</v>
      </c>
      <c r="U252" s="3" t="s">
        <v>56</v>
      </c>
      <c r="V252" s="3" t="s">
        <v>56</v>
      </c>
      <c r="W252" s="3" t="s">
        <v>206</v>
      </c>
      <c r="X252" s="3" t="s">
        <v>56</v>
      </c>
    </row>
    <row r="253" spans="1:24" s="17" customFormat="1" ht="105.75" customHeight="1" x14ac:dyDescent="0.25">
      <c r="A253" s="39"/>
      <c r="B253" s="40"/>
      <c r="C253" s="40"/>
      <c r="D253" s="40"/>
      <c r="E253" s="40"/>
      <c r="F253" s="20" t="s">
        <v>27</v>
      </c>
      <c r="G253" s="2" t="s">
        <v>179</v>
      </c>
      <c r="H253" s="20" t="s">
        <v>180</v>
      </c>
      <c r="I253" s="20" t="s">
        <v>181</v>
      </c>
      <c r="J253" s="3" t="s">
        <v>182</v>
      </c>
      <c r="K253" s="4">
        <v>2</v>
      </c>
      <c r="L253" s="5">
        <v>3</v>
      </c>
      <c r="M253" s="20">
        <f t="shared" si="131"/>
        <v>6</v>
      </c>
      <c r="N253" s="20" t="str">
        <f>IF(M253&lt;2,"O",IF(M253&lt;=4,"(B)",IF(M253&lt;=8,"(M)",IF(M253&lt;=20,"(A)","(MA)"))))</f>
        <v>(M)</v>
      </c>
      <c r="O253" s="20">
        <v>60</v>
      </c>
      <c r="P253" s="20">
        <f t="shared" si="130"/>
        <v>360</v>
      </c>
      <c r="Q253" s="20" t="str">
        <f t="shared" si="128"/>
        <v>II</v>
      </c>
      <c r="R253" s="6" t="str">
        <f t="shared" si="129"/>
        <v>Importante</v>
      </c>
      <c r="S253" s="37"/>
      <c r="T253" s="3" t="s">
        <v>56</v>
      </c>
      <c r="U253" s="3" t="s">
        <v>56</v>
      </c>
      <c r="V253" s="3" t="s">
        <v>56</v>
      </c>
      <c r="W253" s="3" t="s">
        <v>183</v>
      </c>
      <c r="X253" s="3" t="s">
        <v>56</v>
      </c>
    </row>
    <row r="254" spans="1:24" ht="110.25" x14ac:dyDescent="0.25">
      <c r="A254" s="39"/>
      <c r="B254" s="40"/>
      <c r="C254" s="40"/>
      <c r="D254" s="40"/>
      <c r="E254" s="40"/>
      <c r="F254" s="20" t="s">
        <v>27</v>
      </c>
      <c r="G254" s="2" t="s">
        <v>40</v>
      </c>
      <c r="H254" s="20" t="s">
        <v>83</v>
      </c>
      <c r="I254" s="20" t="s">
        <v>45</v>
      </c>
      <c r="J254" s="3" t="s">
        <v>84</v>
      </c>
      <c r="K254" s="4">
        <v>2</v>
      </c>
      <c r="L254" s="5">
        <v>4</v>
      </c>
      <c r="M254" s="20">
        <f t="shared" ref="M254:M263" si="133">+K254*L254</f>
        <v>8</v>
      </c>
      <c r="N254" s="20" t="str">
        <f t="shared" ref="N254" si="134">IF(M254&lt;2,"O",IF(M254&lt;=4,"(B)",IF(M254&lt;=8,"(M)",IF(M254&lt;=20,"(A)","(MA)"))))</f>
        <v>(M)</v>
      </c>
      <c r="O254" s="20">
        <v>10</v>
      </c>
      <c r="P254" s="20">
        <f t="shared" si="130"/>
        <v>80</v>
      </c>
      <c r="Q254" s="20" t="str">
        <f t="shared" si="128"/>
        <v>III</v>
      </c>
      <c r="R254" s="6" t="str">
        <f t="shared" si="129"/>
        <v>Moderado</v>
      </c>
      <c r="S254" s="38"/>
      <c r="T254" s="3" t="s">
        <v>56</v>
      </c>
      <c r="U254" s="3" t="s">
        <v>56</v>
      </c>
      <c r="V254" s="3" t="s">
        <v>125</v>
      </c>
      <c r="W254" s="3" t="s">
        <v>86</v>
      </c>
      <c r="X254" s="3" t="s">
        <v>56</v>
      </c>
    </row>
    <row r="255" spans="1:24" ht="51" customHeight="1" x14ac:dyDescent="0.25">
      <c r="A255" s="39" t="s">
        <v>137</v>
      </c>
      <c r="B255" s="40" t="s">
        <v>135</v>
      </c>
      <c r="C255" s="40"/>
      <c r="D255" s="40"/>
      <c r="E255" s="40" t="s">
        <v>136</v>
      </c>
      <c r="F255" s="20" t="s">
        <v>27</v>
      </c>
      <c r="G255" s="2" t="s">
        <v>33</v>
      </c>
      <c r="H255" s="20" t="s">
        <v>35</v>
      </c>
      <c r="I255" s="20" t="s">
        <v>28</v>
      </c>
      <c r="J255" s="3" t="s">
        <v>44</v>
      </c>
      <c r="K255" s="4">
        <v>2</v>
      </c>
      <c r="L255" s="5">
        <v>1</v>
      </c>
      <c r="M255" s="20">
        <f t="shared" si="133"/>
        <v>2</v>
      </c>
      <c r="N255" s="20" t="str">
        <f>IF(M255&lt;2,"O",IF(M255&lt;=4,"(B)",IF(M255&lt;=8,"(M)",IF(M255&lt;=20,"(A)","(MA)"))))</f>
        <v>(B)</v>
      </c>
      <c r="O255" s="20">
        <v>10</v>
      </c>
      <c r="P255" s="20">
        <f t="shared" si="130"/>
        <v>20</v>
      </c>
      <c r="Q255" s="20" t="str">
        <f>IF(P255&lt;20,"O",IF(P255&lt;=20,"IV",IF(P255&lt;=120,"III",IF(P255&lt;=500,"II","I"))))</f>
        <v>IV</v>
      </c>
      <c r="R255" s="6" t="str">
        <f>IF(Q255="I","Crítico",IF(Q255="II","Importante",IF(Q255="III","Moderado",IF(Q255="IV","Aceptable"))))</f>
        <v>Aceptable</v>
      </c>
      <c r="S255" s="36">
        <v>82</v>
      </c>
      <c r="T255" s="3" t="s">
        <v>56</v>
      </c>
      <c r="U255" s="3" t="s">
        <v>56</v>
      </c>
      <c r="V255" s="3" t="s">
        <v>56</v>
      </c>
      <c r="W255" s="3" t="s">
        <v>57</v>
      </c>
      <c r="X255" s="3" t="s">
        <v>56</v>
      </c>
    </row>
    <row r="256" spans="1:24" ht="51" customHeight="1" x14ac:dyDescent="0.25">
      <c r="A256" s="39"/>
      <c r="B256" s="40"/>
      <c r="C256" s="40"/>
      <c r="D256" s="40"/>
      <c r="E256" s="40"/>
      <c r="F256" s="20" t="s">
        <v>27</v>
      </c>
      <c r="G256" s="2" t="s">
        <v>59</v>
      </c>
      <c r="H256" s="20" t="s">
        <v>61</v>
      </c>
      <c r="I256" s="20" t="s">
        <v>60</v>
      </c>
      <c r="J256" s="3" t="s">
        <v>62</v>
      </c>
      <c r="K256" s="4">
        <v>2</v>
      </c>
      <c r="L256" s="5">
        <v>2</v>
      </c>
      <c r="M256" s="20">
        <f t="shared" si="133"/>
        <v>4</v>
      </c>
      <c r="N256" s="20" t="str">
        <f>IF(M256&lt;2,"O",IF(M256&lt;=4,"(B)",IF(M256&lt;=8,"(M)",IF(M256&lt;=20,"(A)","(MA)"))))</f>
        <v>(B)</v>
      </c>
      <c r="O256" s="20">
        <v>10</v>
      </c>
      <c r="P256" s="20">
        <f t="shared" si="130"/>
        <v>40</v>
      </c>
      <c r="Q256" s="20" t="str">
        <f>IF(P256&lt;20,"O",IF(P256&lt;=20,"IV",IF(P256&lt;=120,"III",IF(P256&lt;=500,"II","I"))))</f>
        <v>III</v>
      </c>
      <c r="R256" s="6" t="str">
        <f>IF(Q256="I","Crítico",IF(Q256="II","Importante",IF(Q256="III","Moderado",IF(Q256="IV","Aceptable"))))</f>
        <v>Moderado</v>
      </c>
      <c r="S256" s="37"/>
      <c r="T256" s="3" t="s">
        <v>56</v>
      </c>
      <c r="U256" s="3" t="s">
        <v>56</v>
      </c>
      <c r="V256" s="3" t="s">
        <v>63</v>
      </c>
      <c r="W256" s="3" t="s">
        <v>64</v>
      </c>
      <c r="X256" s="3" t="s">
        <v>56</v>
      </c>
    </row>
    <row r="257" spans="1:24" x14ac:dyDescent="0.25">
      <c r="A257" s="39"/>
      <c r="B257" s="40"/>
      <c r="C257" s="40"/>
      <c r="D257" s="40"/>
      <c r="E257" s="40"/>
      <c r="F257" s="20" t="s">
        <v>27</v>
      </c>
      <c r="G257" s="2" t="s">
        <v>112</v>
      </c>
      <c r="H257" s="20" t="s">
        <v>113</v>
      </c>
      <c r="I257" s="20" t="s">
        <v>114</v>
      </c>
      <c r="J257" s="3" t="s">
        <v>123</v>
      </c>
      <c r="K257" s="4">
        <v>2</v>
      </c>
      <c r="L257" s="5">
        <v>2</v>
      </c>
      <c r="M257" s="20">
        <f t="shared" si="133"/>
        <v>4</v>
      </c>
      <c r="N257" s="20" t="str">
        <f>IF(M257&lt;2,"O",IF(M257&lt;=4,"(B)",IF(M257&lt;=8,"(M)",IF(M257&lt;=20,"(A)","(MA)"))))</f>
        <v>(B)</v>
      </c>
      <c r="O257" s="20">
        <v>10</v>
      </c>
      <c r="P257" s="20">
        <f t="shared" si="130"/>
        <v>40</v>
      </c>
      <c r="Q257" s="20" t="str">
        <f>IF(P257&lt;20,"O",IF(P257&lt;=20,"IV",IF(P257&lt;=120,"III",IF(P257&lt;=500,"II","I"))))</f>
        <v>III</v>
      </c>
      <c r="R257" s="6" t="str">
        <f>IF(Q257="I","Crítico",IF(Q257="II","Importante",IF(Q257="III","Moderado",IF(Q257="IV","Aceptable"))))</f>
        <v>Moderado</v>
      </c>
      <c r="S257" s="37"/>
      <c r="T257" s="3" t="s">
        <v>56</v>
      </c>
      <c r="U257" s="3" t="s">
        <v>56</v>
      </c>
      <c r="V257" s="3" t="s">
        <v>56</v>
      </c>
      <c r="W257" s="3" t="s">
        <v>118</v>
      </c>
      <c r="X257" s="3" t="s">
        <v>56</v>
      </c>
    </row>
    <row r="258" spans="1:24" s="8" customFormat="1" ht="93.75" customHeight="1" x14ac:dyDescent="0.25">
      <c r="A258" s="39"/>
      <c r="B258" s="40"/>
      <c r="C258" s="40"/>
      <c r="D258" s="40"/>
      <c r="E258" s="40"/>
      <c r="F258" s="20" t="s">
        <v>27</v>
      </c>
      <c r="G258" s="2" t="s">
        <v>36</v>
      </c>
      <c r="H258" s="20" t="s">
        <v>69</v>
      </c>
      <c r="I258" s="20" t="s">
        <v>70</v>
      </c>
      <c r="J258" s="3" t="s">
        <v>188</v>
      </c>
      <c r="K258" s="4">
        <v>2</v>
      </c>
      <c r="L258" s="5">
        <v>4</v>
      </c>
      <c r="M258" s="20">
        <f t="shared" si="133"/>
        <v>8</v>
      </c>
      <c r="N258" s="20" t="str">
        <f t="shared" ref="N258:N263" si="135">IF(M258&lt;2,"O",IF(M258&lt;=4,"(B)",IF(M258&lt;=8,"(M)",IF(M258&lt;=20,"(A)","(MA)"))))</f>
        <v>(M)</v>
      </c>
      <c r="O258" s="20">
        <v>10</v>
      </c>
      <c r="P258" s="20">
        <f>+M258*O258</f>
        <v>80</v>
      </c>
      <c r="Q258" s="20" t="str">
        <f t="shared" ref="Q258:Q269" si="136">IF(P258&lt;20,"O",IF(P258&lt;=20,"IV",IF(P258&lt;=120,"III",IF(P258&lt;=500,"II","I"))))</f>
        <v>III</v>
      </c>
      <c r="R258" s="6" t="str">
        <f t="shared" ref="R258:R269" si="137">IF(Q258="I","Crítico",IF(Q258="II","Importante",IF(Q258="III","Moderado",IF(Q258="IV","Aceptable"))))</f>
        <v>Moderado</v>
      </c>
      <c r="S258" s="37"/>
      <c r="T258" s="3" t="s">
        <v>56</v>
      </c>
      <c r="U258" s="3" t="s">
        <v>56</v>
      </c>
      <c r="V258" s="3" t="s">
        <v>56</v>
      </c>
      <c r="W258" s="3" t="s">
        <v>190</v>
      </c>
      <c r="X258" s="3" t="s">
        <v>56</v>
      </c>
    </row>
    <row r="259" spans="1:24" s="21" customFormat="1" ht="114.75" customHeight="1" x14ac:dyDescent="0.25">
      <c r="A259" s="39"/>
      <c r="B259" s="40"/>
      <c r="C259" s="40"/>
      <c r="D259" s="40"/>
      <c r="E259" s="40"/>
      <c r="F259" s="20" t="s">
        <v>27</v>
      </c>
      <c r="G259" s="2" t="s">
        <v>184</v>
      </c>
      <c r="H259" s="20" t="s">
        <v>185</v>
      </c>
      <c r="I259" s="20" t="s">
        <v>186</v>
      </c>
      <c r="J259" s="3" t="s">
        <v>188</v>
      </c>
      <c r="K259" s="4">
        <v>2</v>
      </c>
      <c r="L259" s="5">
        <v>4</v>
      </c>
      <c r="M259" s="20">
        <f t="shared" si="133"/>
        <v>8</v>
      </c>
      <c r="N259" s="20" t="str">
        <f t="shared" si="135"/>
        <v>(M)</v>
      </c>
      <c r="O259" s="20">
        <v>10</v>
      </c>
      <c r="P259" s="20">
        <f>+M259*O259</f>
        <v>80</v>
      </c>
      <c r="Q259" s="20" t="str">
        <f t="shared" si="136"/>
        <v>III</v>
      </c>
      <c r="R259" s="6" t="str">
        <f t="shared" si="137"/>
        <v>Moderado</v>
      </c>
      <c r="S259" s="37"/>
      <c r="T259" s="3" t="s">
        <v>56</v>
      </c>
      <c r="U259" s="3" t="s">
        <v>56</v>
      </c>
      <c r="V259" s="3" t="s">
        <v>56</v>
      </c>
      <c r="W259" s="3" t="s">
        <v>187</v>
      </c>
      <c r="X259" s="3" t="s">
        <v>56</v>
      </c>
    </row>
    <row r="260" spans="1:24" s="8" customFormat="1" ht="83.25" customHeight="1" x14ac:dyDescent="0.25">
      <c r="A260" s="39"/>
      <c r="B260" s="40"/>
      <c r="C260" s="40"/>
      <c r="D260" s="40"/>
      <c r="E260" s="40"/>
      <c r="F260" s="20" t="s">
        <v>27</v>
      </c>
      <c r="G260" s="2" t="s">
        <v>71</v>
      </c>
      <c r="H260" s="20" t="s">
        <v>72</v>
      </c>
      <c r="I260" s="20" t="s">
        <v>73</v>
      </c>
      <c r="J260" s="3" t="s">
        <v>49</v>
      </c>
      <c r="K260" s="4">
        <v>2</v>
      </c>
      <c r="L260" s="20">
        <v>4</v>
      </c>
      <c r="M260" s="20">
        <f t="shared" si="133"/>
        <v>8</v>
      </c>
      <c r="N260" s="20" t="str">
        <f t="shared" si="135"/>
        <v>(M)</v>
      </c>
      <c r="O260" s="20">
        <v>10</v>
      </c>
      <c r="P260" s="20">
        <f t="shared" ref="P260:P272" si="138">+M260*O260</f>
        <v>80</v>
      </c>
      <c r="Q260" s="20" t="str">
        <f t="shared" si="136"/>
        <v>III</v>
      </c>
      <c r="R260" s="6" t="str">
        <f t="shared" si="137"/>
        <v>Moderado</v>
      </c>
      <c r="S260" s="37"/>
      <c r="T260" s="3" t="s">
        <v>56</v>
      </c>
      <c r="U260" s="3" t="s">
        <v>56</v>
      </c>
      <c r="V260" s="3" t="s">
        <v>74</v>
      </c>
      <c r="W260" s="9" t="s">
        <v>199</v>
      </c>
      <c r="X260" s="9" t="s">
        <v>200</v>
      </c>
    </row>
    <row r="261" spans="1:24" s="8" customFormat="1" ht="66" customHeight="1" x14ac:dyDescent="0.25">
      <c r="A261" s="39"/>
      <c r="B261" s="40"/>
      <c r="C261" s="40"/>
      <c r="D261" s="40"/>
      <c r="E261" s="40"/>
      <c r="F261" s="20" t="s">
        <v>27</v>
      </c>
      <c r="G261" s="2" t="s">
        <v>34</v>
      </c>
      <c r="H261" s="20" t="s">
        <v>75</v>
      </c>
      <c r="I261" s="20" t="s">
        <v>76</v>
      </c>
      <c r="J261" s="3" t="s">
        <v>48</v>
      </c>
      <c r="K261" s="4">
        <v>2</v>
      </c>
      <c r="L261" s="5">
        <v>4</v>
      </c>
      <c r="M261" s="20">
        <f t="shared" si="133"/>
        <v>8</v>
      </c>
      <c r="N261" s="20" t="str">
        <f t="shared" si="135"/>
        <v>(M)</v>
      </c>
      <c r="O261" s="20">
        <v>25</v>
      </c>
      <c r="P261" s="20">
        <f t="shared" si="138"/>
        <v>200</v>
      </c>
      <c r="Q261" s="20" t="str">
        <f t="shared" si="136"/>
        <v>II</v>
      </c>
      <c r="R261" s="6" t="str">
        <f t="shared" si="137"/>
        <v>Importante</v>
      </c>
      <c r="S261" s="37"/>
      <c r="T261" s="3" t="s">
        <v>56</v>
      </c>
      <c r="U261" s="3" t="s">
        <v>56</v>
      </c>
      <c r="V261" s="3" t="s">
        <v>77</v>
      </c>
      <c r="W261" s="9" t="s">
        <v>197</v>
      </c>
      <c r="X261" s="3" t="s">
        <v>56</v>
      </c>
    </row>
    <row r="262" spans="1:24" ht="56.25" customHeight="1" x14ac:dyDescent="0.25">
      <c r="A262" s="39"/>
      <c r="B262" s="40"/>
      <c r="C262" s="40"/>
      <c r="D262" s="40"/>
      <c r="E262" s="40"/>
      <c r="F262" s="20" t="s">
        <v>27</v>
      </c>
      <c r="G262" s="2" t="s">
        <v>37</v>
      </c>
      <c r="H262" s="20" t="s">
        <v>29</v>
      </c>
      <c r="I262" s="20" t="s">
        <v>41</v>
      </c>
      <c r="J262" s="3" t="s">
        <v>55</v>
      </c>
      <c r="K262" s="4">
        <v>2</v>
      </c>
      <c r="L262" s="5">
        <v>3</v>
      </c>
      <c r="M262" s="20">
        <f t="shared" si="133"/>
        <v>6</v>
      </c>
      <c r="N262" s="20" t="str">
        <f t="shared" si="135"/>
        <v>(M)</v>
      </c>
      <c r="O262" s="20">
        <v>10</v>
      </c>
      <c r="P262" s="20">
        <f t="shared" si="138"/>
        <v>60</v>
      </c>
      <c r="Q262" s="20" t="str">
        <f t="shared" si="136"/>
        <v>III</v>
      </c>
      <c r="R262" s="6" t="str">
        <f t="shared" si="137"/>
        <v>Moderado</v>
      </c>
      <c r="S262" s="37"/>
      <c r="T262" s="9" t="s">
        <v>56</v>
      </c>
      <c r="U262" s="9" t="s">
        <v>56</v>
      </c>
      <c r="V262" s="3" t="s">
        <v>58</v>
      </c>
      <c r="W262" s="23" t="s">
        <v>56</v>
      </c>
      <c r="X262" s="3" t="s">
        <v>56</v>
      </c>
    </row>
    <row r="263" spans="1:24" ht="63" x14ac:dyDescent="0.25">
      <c r="A263" s="39"/>
      <c r="B263" s="40"/>
      <c r="C263" s="40"/>
      <c r="D263" s="40"/>
      <c r="E263" s="40"/>
      <c r="F263" s="20" t="s">
        <v>27</v>
      </c>
      <c r="G263" s="2" t="s">
        <v>37</v>
      </c>
      <c r="H263" s="20" t="s">
        <v>38</v>
      </c>
      <c r="I263" s="20" t="s">
        <v>30</v>
      </c>
      <c r="J263" s="3" t="s">
        <v>55</v>
      </c>
      <c r="K263" s="4">
        <v>2</v>
      </c>
      <c r="L263" s="5">
        <v>3</v>
      </c>
      <c r="M263" s="20">
        <f t="shared" si="133"/>
        <v>6</v>
      </c>
      <c r="N263" s="20" t="str">
        <f t="shared" si="135"/>
        <v>(M)</v>
      </c>
      <c r="O263" s="20">
        <v>10</v>
      </c>
      <c r="P263" s="20">
        <f t="shared" si="138"/>
        <v>60</v>
      </c>
      <c r="Q263" s="20" t="str">
        <f t="shared" si="136"/>
        <v>III</v>
      </c>
      <c r="R263" s="6" t="str">
        <f t="shared" si="137"/>
        <v>Moderado</v>
      </c>
      <c r="S263" s="37"/>
      <c r="T263" s="3" t="s">
        <v>56</v>
      </c>
      <c r="U263" s="3" t="s">
        <v>56</v>
      </c>
      <c r="V263" s="3" t="s">
        <v>56</v>
      </c>
      <c r="W263" s="3" t="s">
        <v>210</v>
      </c>
      <c r="X263" s="3" t="s">
        <v>56</v>
      </c>
    </row>
    <row r="264" spans="1:24" ht="61.5" customHeight="1" x14ac:dyDescent="0.25">
      <c r="A264" s="39"/>
      <c r="B264" s="40"/>
      <c r="C264" s="40"/>
      <c r="D264" s="40"/>
      <c r="E264" s="40"/>
      <c r="F264" s="20" t="s">
        <v>27</v>
      </c>
      <c r="G264" s="2" t="s">
        <v>39</v>
      </c>
      <c r="H264" s="20" t="s">
        <v>80</v>
      </c>
      <c r="I264" s="20" t="s">
        <v>79</v>
      </c>
      <c r="J264" s="3" t="s">
        <v>78</v>
      </c>
      <c r="K264" s="4">
        <v>2</v>
      </c>
      <c r="L264" s="5">
        <v>1</v>
      </c>
      <c r="M264" s="20">
        <f>+K264*L264</f>
        <v>2</v>
      </c>
      <c r="N264" s="20" t="str">
        <f>IF(M264&lt;2,"O",IF(M264&lt;=4,"(B)",IF(M264&lt;=8,"(M)",IF(M264&lt;=20,"(A)","(MA)"))))</f>
        <v>(B)</v>
      </c>
      <c r="O264" s="35">
        <v>25</v>
      </c>
      <c r="P264" s="20">
        <f t="shared" si="138"/>
        <v>50</v>
      </c>
      <c r="Q264" s="20" t="str">
        <f t="shared" si="136"/>
        <v>III</v>
      </c>
      <c r="R264" s="6" t="str">
        <f t="shared" si="137"/>
        <v>Moderado</v>
      </c>
      <c r="S264" s="37"/>
      <c r="T264" s="3" t="s">
        <v>56</v>
      </c>
      <c r="U264" s="3" t="s">
        <v>56</v>
      </c>
      <c r="V264" s="3" t="s">
        <v>81</v>
      </c>
      <c r="W264" s="3" t="s">
        <v>202</v>
      </c>
      <c r="X264" s="3" t="s">
        <v>56</v>
      </c>
    </row>
    <row r="265" spans="1:24" ht="61.5" customHeight="1" x14ac:dyDescent="0.25">
      <c r="A265" s="39"/>
      <c r="B265" s="40"/>
      <c r="C265" s="40"/>
      <c r="D265" s="40"/>
      <c r="E265" s="40"/>
      <c r="F265" s="20" t="s">
        <v>27</v>
      </c>
      <c r="G265" s="2" t="s">
        <v>66</v>
      </c>
      <c r="H265" s="20" t="s">
        <v>65</v>
      </c>
      <c r="I265" s="20" t="s">
        <v>67</v>
      </c>
      <c r="J265" s="3" t="s">
        <v>68</v>
      </c>
      <c r="K265" s="4">
        <v>2</v>
      </c>
      <c r="L265" s="5">
        <v>1</v>
      </c>
      <c r="M265" s="20">
        <f>+K265*L265</f>
        <v>2</v>
      </c>
      <c r="N265" s="20" t="str">
        <f>IF(M265&lt;2,"O",IF(M265&lt;=4,"(B)",IF(M265&lt;=8,"(M)",IF(M265&lt;=20,"(A)","(MA)"))))</f>
        <v>(B)</v>
      </c>
      <c r="O265" s="20">
        <v>10</v>
      </c>
      <c r="P265" s="20">
        <f t="shared" si="138"/>
        <v>20</v>
      </c>
      <c r="Q265" s="20" t="str">
        <f t="shared" si="136"/>
        <v>IV</v>
      </c>
      <c r="R265" s="6" t="str">
        <f t="shared" si="137"/>
        <v>Aceptable</v>
      </c>
      <c r="S265" s="37"/>
      <c r="T265" s="3" t="s">
        <v>56</v>
      </c>
      <c r="U265" s="3" t="s">
        <v>56</v>
      </c>
      <c r="V265" s="3" t="s">
        <v>56</v>
      </c>
      <c r="W265" s="3" t="s">
        <v>194</v>
      </c>
      <c r="X265" s="3" t="s">
        <v>56</v>
      </c>
    </row>
    <row r="266" spans="1:24" s="17" customFormat="1" ht="133.5" customHeight="1" x14ac:dyDescent="0.25">
      <c r="A266" s="39"/>
      <c r="B266" s="40"/>
      <c r="C266" s="40"/>
      <c r="D266" s="40"/>
      <c r="E266" s="40"/>
      <c r="F266" s="20" t="s">
        <v>27</v>
      </c>
      <c r="G266" s="2" t="s">
        <v>163</v>
      </c>
      <c r="H266" s="20" t="s">
        <v>164</v>
      </c>
      <c r="I266" s="20" t="s">
        <v>165</v>
      </c>
      <c r="J266" s="35" t="s">
        <v>166</v>
      </c>
      <c r="K266" s="4">
        <v>6</v>
      </c>
      <c r="L266" s="5">
        <v>3</v>
      </c>
      <c r="M266" s="20">
        <f>+K266*L266</f>
        <v>18</v>
      </c>
      <c r="N266" s="20" t="str">
        <f>IF(M266&lt;2,"O",IF(M266&lt;=4,"(B)",IF(M266&lt;=8,"(M)",IF(M266&lt;=20,"(A)","(MA)"))))</f>
        <v>(A)</v>
      </c>
      <c r="O266" s="20">
        <v>25</v>
      </c>
      <c r="P266" s="20">
        <f t="shared" si="138"/>
        <v>450</v>
      </c>
      <c r="Q266" s="20" t="str">
        <f t="shared" si="136"/>
        <v>II</v>
      </c>
      <c r="R266" s="6" t="str">
        <f t="shared" si="137"/>
        <v>Importante</v>
      </c>
      <c r="S266" s="37"/>
      <c r="T266" s="3" t="s">
        <v>56</v>
      </c>
      <c r="U266" s="3" t="s">
        <v>56</v>
      </c>
      <c r="V266" s="3" t="s">
        <v>56</v>
      </c>
      <c r="W266" s="3" t="s">
        <v>195</v>
      </c>
      <c r="X266" s="3" t="s">
        <v>196</v>
      </c>
    </row>
    <row r="267" spans="1:24" ht="69.75" customHeight="1" x14ac:dyDescent="0.25">
      <c r="A267" s="39"/>
      <c r="B267" s="40"/>
      <c r="C267" s="40"/>
      <c r="D267" s="40"/>
      <c r="E267" s="40"/>
      <c r="F267" s="20" t="s">
        <v>27</v>
      </c>
      <c r="G267" s="2" t="s">
        <v>40</v>
      </c>
      <c r="H267" s="20" t="s">
        <v>83</v>
      </c>
      <c r="I267" s="20" t="s">
        <v>45</v>
      </c>
      <c r="J267" s="3" t="s">
        <v>84</v>
      </c>
      <c r="K267" s="4">
        <v>2</v>
      </c>
      <c r="L267" s="5">
        <v>4</v>
      </c>
      <c r="M267" s="20">
        <f t="shared" ref="M267:M287" si="139">+K267*L267</f>
        <v>8</v>
      </c>
      <c r="N267" s="20" t="str">
        <f t="shared" ref="N267:N269" si="140">IF(M267&lt;2,"O",IF(M267&lt;=4,"(B)",IF(M267&lt;=8,"(M)",IF(M267&lt;=20,"(A)","(MA)"))))</f>
        <v>(M)</v>
      </c>
      <c r="O267" s="20">
        <v>10</v>
      </c>
      <c r="P267" s="20">
        <f t="shared" si="138"/>
        <v>80</v>
      </c>
      <c r="Q267" s="20" t="str">
        <f t="shared" si="136"/>
        <v>III</v>
      </c>
      <c r="R267" s="6" t="str">
        <f t="shared" si="137"/>
        <v>Moderado</v>
      </c>
      <c r="S267" s="37"/>
      <c r="T267" s="3" t="s">
        <v>56</v>
      </c>
      <c r="U267" s="3" t="s">
        <v>56</v>
      </c>
      <c r="V267" s="3" t="s">
        <v>85</v>
      </c>
      <c r="W267" s="3" t="s">
        <v>86</v>
      </c>
      <c r="X267" s="3" t="s">
        <v>56</v>
      </c>
    </row>
    <row r="268" spans="1:24" s="17" customFormat="1" ht="69.75" customHeight="1" x14ac:dyDescent="0.25">
      <c r="A268" s="39"/>
      <c r="B268" s="40"/>
      <c r="C268" s="40"/>
      <c r="D268" s="40"/>
      <c r="E268" s="40"/>
      <c r="F268" s="20" t="s">
        <v>167</v>
      </c>
      <c r="G268" s="2" t="s">
        <v>168</v>
      </c>
      <c r="H268" s="20" t="s">
        <v>169</v>
      </c>
      <c r="I268" s="20" t="s">
        <v>170</v>
      </c>
      <c r="J268" s="3" t="s">
        <v>171</v>
      </c>
      <c r="K268" s="4">
        <v>2</v>
      </c>
      <c r="L268" s="5">
        <v>1</v>
      </c>
      <c r="M268" s="20">
        <f t="shared" si="139"/>
        <v>2</v>
      </c>
      <c r="N268" s="20" t="str">
        <f t="shared" si="140"/>
        <v>(B)</v>
      </c>
      <c r="O268" s="20">
        <v>25</v>
      </c>
      <c r="P268" s="20">
        <f t="shared" si="138"/>
        <v>50</v>
      </c>
      <c r="Q268" s="20" t="str">
        <f t="shared" si="136"/>
        <v>III</v>
      </c>
      <c r="R268" s="6" t="str">
        <f t="shared" si="137"/>
        <v>Moderado</v>
      </c>
      <c r="S268" s="37"/>
      <c r="T268" s="3" t="s">
        <v>56</v>
      </c>
      <c r="U268" s="3" t="s">
        <v>56</v>
      </c>
      <c r="V268" s="3" t="s">
        <v>172</v>
      </c>
      <c r="W268" s="3" t="s">
        <v>173</v>
      </c>
      <c r="X268" s="3" t="s">
        <v>56</v>
      </c>
    </row>
    <row r="269" spans="1:24" ht="36.75" customHeight="1" x14ac:dyDescent="0.25">
      <c r="A269" s="39"/>
      <c r="B269" s="40"/>
      <c r="C269" s="40"/>
      <c r="D269" s="40"/>
      <c r="E269" s="40"/>
      <c r="F269" s="20" t="s">
        <v>27</v>
      </c>
      <c r="G269" s="2" t="s">
        <v>42</v>
      </c>
      <c r="H269" s="20" t="s">
        <v>43</v>
      </c>
      <c r="I269" s="20" t="s">
        <v>46</v>
      </c>
      <c r="J269" s="3" t="s">
        <v>47</v>
      </c>
      <c r="K269" s="4">
        <v>2</v>
      </c>
      <c r="L269" s="5">
        <v>1</v>
      </c>
      <c r="M269" s="20">
        <f t="shared" si="139"/>
        <v>2</v>
      </c>
      <c r="N269" s="20" t="str">
        <f t="shared" si="140"/>
        <v>(B)</v>
      </c>
      <c r="O269" s="20">
        <v>10</v>
      </c>
      <c r="P269" s="20">
        <f t="shared" si="138"/>
        <v>20</v>
      </c>
      <c r="Q269" s="20" t="str">
        <f t="shared" si="136"/>
        <v>IV</v>
      </c>
      <c r="R269" s="6" t="str">
        <f t="shared" si="137"/>
        <v>Aceptable</v>
      </c>
      <c r="S269" s="38"/>
      <c r="T269" s="3" t="s">
        <v>56</v>
      </c>
      <c r="U269" s="3" t="s">
        <v>56</v>
      </c>
      <c r="V269" s="3" t="s">
        <v>56</v>
      </c>
      <c r="W269" s="3" t="s">
        <v>87</v>
      </c>
      <c r="X269" s="3" t="s">
        <v>56</v>
      </c>
    </row>
    <row r="270" spans="1:24" ht="31.5" x14ac:dyDescent="0.25">
      <c r="A270" s="39" t="s">
        <v>138</v>
      </c>
      <c r="B270" s="40" t="s">
        <v>140</v>
      </c>
      <c r="C270" s="40"/>
      <c r="D270" s="40"/>
      <c r="E270" s="40" t="s">
        <v>139</v>
      </c>
      <c r="F270" s="20" t="s">
        <v>27</v>
      </c>
      <c r="G270" s="2" t="s">
        <v>33</v>
      </c>
      <c r="H270" s="20" t="s">
        <v>35</v>
      </c>
      <c r="I270" s="20" t="s">
        <v>28</v>
      </c>
      <c r="J270" s="3" t="s">
        <v>44</v>
      </c>
      <c r="K270" s="4">
        <v>2</v>
      </c>
      <c r="L270" s="5">
        <v>1</v>
      </c>
      <c r="M270" s="20">
        <f t="shared" si="139"/>
        <v>2</v>
      </c>
      <c r="N270" s="20" t="str">
        <f>IF(M270&lt;2,"O",IF(M270&lt;=4,"(B)",IF(M270&lt;=8,"(M)",IF(M270&lt;=20,"(A)","(MA)"))))</f>
        <v>(B)</v>
      </c>
      <c r="O270" s="20">
        <v>10</v>
      </c>
      <c r="P270" s="20">
        <f t="shared" si="138"/>
        <v>20</v>
      </c>
      <c r="Q270" s="20" t="str">
        <f>IF(P270&lt;20,"O",IF(P270&lt;=20,"IV",IF(P270&lt;=120,"III",IF(P270&lt;=500,"II","I"))))</f>
        <v>IV</v>
      </c>
      <c r="R270" s="6" t="str">
        <f>IF(Q270="I","Crítico",IF(Q270="II","Importante",IF(Q270="III","Moderado",IF(Q270="IV","Aceptable"))))</f>
        <v>Aceptable</v>
      </c>
      <c r="S270" s="36">
        <v>3</v>
      </c>
      <c r="T270" s="3" t="s">
        <v>56</v>
      </c>
      <c r="U270" s="3" t="s">
        <v>56</v>
      </c>
      <c r="V270" s="3" t="s">
        <v>56</v>
      </c>
      <c r="W270" s="3" t="s">
        <v>57</v>
      </c>
      <c r="X270" s="3" t="s">
        <v>56</v>
      </c>
    </row>
    <row r="271" spans="1:24" ht="47.25" x14ac:dyDescent="0.25">
      <c r="A271" s="39"/>
      <c r="B271" s="40"/>
      <c r="C271" s="40"/>
      <c r="D271" s="40"/>
      <c r="E271" s="40"/>
      <c r="F271" s="20" t="s">
        <v>27</v>
      </c>
      <c r="G271" s="2" t="s">
        <v>59</v>
      </c>
      <c r="H271" s="20" t="s">
        <v>61</v>
      </c>
      <c r="I271" s="20" t="s">
        <v>60</v>
      </c>
      <c r="J271" s="3" t="s">
        <v>62</v>
      </c>
      <c r="K271" s="4">
        <v>2</v>
      </c>
      <c r="L271" s="5">
        <v>2</v>
      </c>
      <c r="M271" s="20">
        <f t="shared" si="139"/>
        <v>4</v>
      </c>
      <c r="N271" s="20" t="str">
        <f>IF(M271&lt;2,"O",IF(M271&lt;=4,"(B)",IF(M271&lt;=8,"(M)",IF(M271&lt;=20,"(A)","(MA)"))))</f>
        <v>(B)</v>
      </c>
      <c r="O271" s="20">
        <v>10</v>
      </c>
      <c r="P271" s="20">
        <f t="shared" si="138"/>
        <v>40</v>
      </c>
      <c r="Q271" s="20" t="str">
        <f>IF(P271&lt;20,"O",IF(P271&lt;=20,"IV",IF(P271&lt;=120,"III",IF(P271&lt;=500,"II","I"))))</f>
        <v>III</v>
      </c>
      <c r="R271" s="6" t="str">
        <f>IF(Q271="I","Crítico",IF(Q271="II","Importante",IF(Q271="III","Moderado",IF(Q271="IV","Aceptable"))))</f>
        <v>Moderado</v>
      </c>
      <c r="S271" s="37"/>
      <c r="T271" s="3" t="s">
        <v>56</v>
      </c>
      <c r="U271" s="3" t="s">
        <v>56</v>
      </c>
      <c r="V271" s="3" t="s">
        <v>63</v>
      </c>
      <c r="W271" s="3" t="s">
        <v>64</v>
      </c>
      <c r="X271" s="3" t="s">
        <v>56</v>
      </c>
    </row>
    <row r="272" spans="1:24" x14ac:dyDescent="0.25">
      <c r="A272" s="39"/>
      <c r="B272" s="40"/>
      <c r="C272" s="40"/>
      <c r="D272" s="40"/>
      <c r="E272" s="40"/>
      <c r="F272" s="20" t="s">
        <v>27</v>
      </c>
      <c r="G272" s="2" t="s">
        <v>112</v>
      </c>
      <c r="H272" s="20" t="s">
        <v>113</v>
      </c>
      <c r="I272" s="20" t="s">
        <v>114</v>
      </c>
      <c r="J272" s="3" t="s">
        <v>123</v>
      </c>
      <c r="K272" s="4">
        <v>2</v>
      </c>
      <c r="L272" s="5">
        <v>2</v>
      </c>
      <c r="M272" s="20">
        <f t="shared" si="139"/>
        <v>4</v>
      </c>
      <c r="N272" s="20" t="str">
        <f>IF(M272&lt;2,"O",IF(M272&lt;=4,"(B)",IF(M272&lt;=8,"(M)",IF(M272&lt;=20,"(A)","(MA)"))))</f>
        <v>(B)</v>
      </c>
      <c r="O272" s="20">
        <v>10</v>
      </c>
      <c r="P272" s="20">
        <f t="shared" si="138"/>
        <v>40</v>
      </c>
      <c r="Q272" s="20" t="str">
        <f>IF(P272&lt;20,"O",IF(P272&lt;=20,"IV",IF(P272&lt;=120,"III",IF(P272&lt;=500,"II","I"))))</f>
        <v>III</v>
      </c>
      <c r="R272" s="6" t="str">
        <f>IF(Q272="I","Crítico",IF(Q272="II","Importante",IF(Q272="III","Moderado",IF(Q272="IV","Aceptable"))))</f>
        <v>Moderado</v>
      </c>
      <c r="S272" s="37"/>
      <c r="T272" s="3" t="s">
        <v>56</v>
      </c>
      <c r="U272" s="3" t="s">
        <v>56</v>
      </c>
      <c r="V272" s="3" t="s">
        <v>56</v>
      </c>
      <c r="W272" s="3" t="s">
        <v>118</v>
      </c>
      <c r="X272" s="3" t="s">
        <v>56</v>
      </c>
    </row>
    <row r="273" spans="1:24" ht="47.25" x14ac:dyDescent="0.25">
      <c r="A273" s="39"/>
      <c r="B273" s="40"/>
      <c r="C273" s="40"/>
      <c r="D273" s="40"/>
      <c r="E273" s="40"/>
      <c r="F273" s="20" t="s">
        <v>27</v>
      </c>
      <c r="G273" s="2" t="s">
        <v>36</v>
      </c>
      <c r="H273" s="20" t="s">
        <v>69</v>
      </c>
      <c r="I273" s="20" t="s">
        <v>70</v>
      </c>
      <c r="J273" s="3" t="s">
        <v>188</v>
      </c>
      <c r="K273" s="4">
        <v>2</v>
      </c>
      <c r="L273" s="5">
        <v>4</v>
      </c>
      <c r="M273" s="20">
        <f t="shared" si="139"/>
        <v>8</v>
      </c>
      <c r="N273" s="20" t="str">
        <f t="shared" ref="N273:N279" si="141">IF(M273&lt;2,"O",IF(M273&lt;=4,"(B)",IF(M273&lt;=8,"(M)",IF(M273&lt;=20,"(A)","(MA)"))))</f>
        <v>(M)</v>
      </c>
      <c r="O273" s="20">
        <v>10</v>
      </c>
      <c r="P273" s="20">
        <f>+M273*O273</f>
        <v>80</v>
      </c>
      <c r="Q273" s="20" t="str">
        <f t="shared" ref="Q273:Q279" si="142">IF(P273&lt;20,"O",IF(P273&lt;=20,"IV",IF(P273&lt;=120,"III",IF(P273&lt;=500,"II","I"))))</f>
        <v>III</v>
      </c>
      <c r="R273" s="6" t="str">
        <f t="shared" ref="R273:R279" si="143">IF(Q273="I","Crítico",IF(Q273="II","Importante",IF(Q273="III","Moderado",IF(Q273="IV","Aceptable"))))</f>
        <v>Moderado</v>
      </c>
      <c r="S273" s="37"/>
      <c r="T273" s="3" t="s">
        <v>56</v>
      </c>
      <c r="U273" s="3" t="s">
        <v>56</v>
      </c>
      <c r="V273" s="3" t="s">
        <v>56</v>
      </c>
      <c r="W273" s="3" t="s">
        <v>190</v>
      </c>
      <c r="X273" s="3" t="s">
        <v>56</v>
      </c>
    </row>
    <row r="274" spans="1:24" s="21" customFormat="1" ht="114.75" customHeight="1" x14ac:dyDescent="0.25">
      <c r="A274" s="39"/>
      <c r="B274" s="40"/>
      <c r="C274" s="40"/>
      <c r="D274" s="40"/>
      <c r="E274" s="40"/>
      <c r="F274" s="20" t="s">
        <v>27</v>
      </c>
      <c r="G274" s="2" t="s">
        <v>184</v>
      </c>
      <c r="H274" s="20" t="s">
        <v>185</v>
      </c>
      <c r="I274" s="20" t="s">
        <v>186</v>
      </c>
      <c r="J274" s="3" t="s">
        <v>188</v>
      </c>
      <c r="K274" s="4">
        <v>2</v>
      </c>
      <c r="L274" s="5">
        <v>4</v>
      </c>
      <c r="M274" s="20">
        <f t="shared" si="139"/>
        <v>8</v>
      </c>
      <c r="N274" s="20" t="str">
        <f t="shared" si="141"/>
        <v>(M)</v>
      </c>
      <c r="O274" s="20">
        <v>10</v>
      </c>
      <c r="P274" s="20">
        <f>+M274*O274</f>
        <v>80</v>
      </c>
      <c r="Q274" s="20" t="str">
        <f t="shared" si="142"/>
        <v>III</v>
      </c>
      <c r="R274" s="6" t="str">
        <f t="shared" si="143"/>
        <v>Moderado</v>
      </c>
      <c r="S274" s="37"/>
      <c r="T274" s="3" t="s">
        <v>56</v>
      </c>
      <c r="U274" s="3" t="s">
        <v>56</v>
      </c>
      <c r="V274" s="3" t="s">
        <v>56</v>
      </c>
      <c r="W274" s="3" t="s">
        <v>187</v>
      </c>
      <c r="X274" s="3" t="s">
        <v>56</v>
      </c>
    </row>
    <row r="275" spans="1:24" ht="126" x14ac:dyDescent="0.25">
      <c r="A275" s="39"/>
      <c r="B275" s="40"/>
      <c r="C275" s="40"/>
      <c r="D275" s="40"/>
      <c r="E275" s="40"/>
      <c r="F275" s="20" t="s">
        <v>27</v>
      </c>
      <c r="G275" s="2" t="s">
        <v>71</v>
      </c>
      <c r="H275" s="20" t="s">
        <v>72</v>
      </c>
      <c r="I275" s="20" t="s">
        <v>73</v>
      </c>
      <c r="J275" s="3" t="s">
        <v>49</v>
      </c>
      <c r="K275" s="4">
        <v>2</v>
      </c>
      <c r="L275" s="20">
        <v>4</v>
      </c>
      <c r="M275" s="20">
        <f t="shared" si="139"/>
        <v>8</v>
      </c>
      <c r="N275" s="20" t="str">
        <f t="shared" si="141"/>
        <v>(M)</v>
      </c>
      <c r="O275" s="20">
        <v>10</v>
      </c>
      <c r="P275" s="20">
        <f t="shared" ref="P275:P281" si="144">+M275*O275</f>
        <v>80</v>
      </c>
      <c r="Q275" s="20" t="str">
        <f t="shared" si="142"/>
        <v>III</v>
      </c>
      <c r="R275" s="6" t="str">
        <f t="shared" si="143"/>
        <v>Moderado</v>
      </c>
      <c r="S275" s="37"/>
      <c r="T275" s="3" t="s">
        <v>56</v>
      </c>
      <c r="U275" s="3" t="s">
        <v>56</v>
      </c>
      <c r="V275" s="3" t="s">
        <v>74</v>
      </c>
      <c r="W275" s="9" t="s">
        <v>199</v>
      </c>
      <c r="X275" s="9" t="s">
        <v>200</v>
      </c>
    </row>
    <row r="276" spans="1:24" ht="78.75" x14ac:dyDescent="0.25">
      <c r="A276" s="39"/>
      <c r="B276" s="40"/>
      <c r="C276" s="40"/>
      <c r="D276" s="40"/>
      <c r="E276" s="40"/>
      <c r="F276" s="20" t="s">
        <v>27</v>
      </c>
      <c r="G276" s="2" t="s">
        <v>34</v>
      </c>
      <c r="H276" s="20" t="s">
        <v>132</v>
      </c>
      <c r="I276" s="20" t="s">
        <v>76</v>
      </c>
      <c r="J276" s="3" t="s">
        <v>48</v>
      </c>
      <c r="K276" s="4">
        <v>2</v>
      </c>
      <c r="L276" s="5">
        <v>4</v>
      </c>
      <c r="M276" s="20">
        <f t="shared" si="139"/>
        <v>8</v>
      </c>
      <c r="N276" s="20" t="str">
        <f t="shared" si="141"/>
        <v>(M)</v>
      </c>
      <c r="O276" s="20">
        <v>25</v>
      </c>
      <c r="P276" s="20">
        <f t="shared" si="144"/>
        <v>200</v>
      </c>
      <c r="Q276" s="20" t="str">
        <f t="shared" si="142"/>
        <v>II</v>
      </c>
      <c r="R276" s="6" t="str">
        <f t="shared" si="143"/>
        <v>Importante</v>
      </c>
      <c r="S276" s="37"/>
      <c r="T276" s="3" t="s">
        <v>56</v>
      </c>
      <c r="U276" s="3" t="s">
        <v>56</v>
      </c>
      <c r="V276" s="3" t="s">
        <v>77</v>
      </c>
      <c r="W276" s="9" t="s">
        <v>197</v>
      </c>
      <c r="X276" s="3" t="s">
        <v>56</v>
      </c>
    </row>
    <row r="277" spans="1:24" s="17" customFormat="1" ht="133.5" customHeight="1" x14ac:dyDescent="0.25">
      <c r="A277" s="39"/>
      <c r="B277" s="40"/>
      <c r="C277" s="40"/>
      <c r="D277" s="40"/>
      <c r="E277" s="40"/>
      <c r="F277" s="20" t="s">
        <v>27</v>
      </c>
      <c r="G277" s="2" t="s">
        <v>163</v>
      </c>
      <c r="H277" s="20" t="s">
        <v>164</v>
      </c>
      <c r="I277" s="20" t="s">
        <v>165</v>
      </c>
      <c r="J277" s="35" t="s">
        <v>166</v>
      </c>
      <c r="K277" s="4">
        <v>6</v>
      </c>
      <c r="L277" s="5">
        <v>3</v>
      </c>
      <c r="M277" s="20">
        <f>+K277*L277</f>
        <v>18</v>
      </c>
      <c r="N277" s="20" t="str">
        <f>IF(M277&lt;2,"O",IF(M277&lt;=4,"(B)",IF(M277&lt;=8,"(M)",IF(M277&lt;=20,"(A)","(MA)"))))</f>
        <v>(A)</v>
      </c>
      <c r="O277" s="20">
        <v>25</v>
      </c>
      <c r="P277" s="20">
        <f t="shared" si="144"/>
        <v>450</v>
      </c>
      <c r="Q277" s="20" t="str">
        <f t="shared" si="142"/>
        <v>II</v>
      </c>
      <c r="R277" s="6" t="str">
        <f t="shared" si="143"/>
        <v>Importante</v>
      </c>
      <c r="S277" s="37"/>
      <c r="T277" s="3" t="s">
        <v>56</v>
      </c>
      <c r="U277" s="3" t="s">
        <v>56</v>
      </c>
      <c r="V277" s="3" t="s">
        <v>56</v>
      </c>
      <c r="W277" s="3" t="s">
        <v>195</v>
      </c>
      <c r="X277" s="3" t="s">
        <v>196</v>
      </c>
    </row>
    <row r="278" spans="1:24" s="17" customFormat="1" ht="69.75" customHeight="1" x14ac:dyDescent="0.25">
      <c r="A278" s="39"/>
      <c r="B278" s="40"/>
      <c r="C278" s="40"/>
      <c r="D278" s="40"/>
      <c r="E278" s="40"/>
      <c r="F278" s="20" t="s">
        <v>167</v>
      </c>
      <c r="G278" s="2" t="s">
        <v>168</v>
      </c>
      <c r="H278" s="20" t="s">
        <v>169</v>
      </c>
      <c r="I278" s="20" t="s">
        <v>170</v>
      </c>
      <c r="J278" s="3" t="s">
        <v>171</v>
      </c>
      <c r="K278" s="4">
        <v>2</v>
      </c>
      <c r="L278" s="5">
        <v>1</v>
      </c>
      <c r="M278" s="20">
        <f t="shared" ref="M278" si="145">+K278*L278</f>
        <v>2</v>
      </c>
      <c r="N278" s="20" t="str">
        <f t="shared" ref="N278" si="146">IF(M278&lt;2,"O",IF(M278&lt;=4,"(B)",IF(M278&lt;=8,"(M)",IF(M278&lt;=20,"(A)","(MA)"))))</f>
        <v>(B)</v>
      </c>
      <c r="O278" s="20">
        <v>25</v>
      </c>
      <c r="P278" s="20">
        <f t="shared" si="144"/>
        <v>50</v>
      </c>
      <c r="Q278" s="20" t="str">
        <f t="shared" si="142"/>
        <v>III</v>
      </c>
      <c r="R278" s="6" t="str">
        <f t="shared" si="143"/>
        <v>Moderado</v>
      </c>
      <c r="S278" s="37"/>
      <c r="T278" s="3" t="s">
        <v>56</v>
      </c>
      <c r="U278" s="3" t="s">
        <v>56</v>
      </c>
      <c r="V278" s="3" t="s">
        <v>172</v>
      </c>
      <c r="W278" s="3" t="s">
        <v>173</v>
      </c>
      <c r="X278" s="3" t="s">
        <v>56</v>
      </c>
    </row>
    <row r="279" spans="1:24" ht="110.25" x14ac:dyDescent="0.25">
      <c r="A279" s="39"/>
      <c r="B279" s="40"/>
      <c r="C279" s="40"/>
      <c r="D279" s="40"/>
      <c r="E279" s="40"/>
      <c r="F279" s="20" t="s">
        <v>27</v>
      </c>
      <c r="G279" s="2" t="s">
        <v>40</v>
      </c>
      <c r="H279" s="20" t="s">
        <v>83</v>
      </c>
      <c r="I279" s="20" t="s">
        <v>45</v>
      </c>
      <c r="J279" s="3" t="s">
        <v>84</v>
      </c>
      <c r="K279" s="4">
        <v>2</v>
      </c>
      <c r="L279" s="5">
        <v>4</v>
      </c>
      <c r="M279" s="20">
        <f t="shared" si="139"/>
        <v>8</v>
      </c>
      <c r="N279" s="20" t="str">
        <f t="shared" si="141"/>
        <v>(M)</v>
      </c>
      <c r="O279" s="20">
        <v>10</v>
      </c>
      <c r="P279" s="20">
        <f t="shared" si="144"/>
        <v>80</v>
      </c>
      <c r="Q279" s="20" t="str">
        <f t="shared" si="142"/>
        <v>III</v>
      </c>
      <c r="R279" s="6" t="str">
        <f t="shared" si="143"/>
        <v>Moderado</v>
      </c>
      <c r="S279" s="38"/>
      <c r="T279" s="3" t="s">
        <v>56</v>
      </c>
      <c r="U279" s="3" t="s">
        <v>56</v>
      </c>
      <c r="V279" s="3" t="s">
        <v>125</v>
      </c>
      <c r="W279" s="3" t="s">
        <v>86</v>
      </c>
      <c r="X279" s="3" t="s">
        <v>56</v>
      </c>
    </row>
    <row r="280" spans="1:24" ht="51" customHeight="1" x14ac:dyDescent="0.25">
      <c r="A280" s="39" t="s">
        <v>141</v>
      </c>
      <c r="B280" s="40" t="s">
        <v>142</v>
      </c>
      <c r="C280" s="40"/>
      <c r="D280" s="40"/>
      <c r="E280" s="40"/>
      <c r="F280" s="20" t="s">
        <v>27</v>
      </c>
      <c r="G280" s="2" t="s">
        <v>33</v>
      </c>
      <c r="H280" s="20" t="s">
        <v>35</v>
      </c>
      <c r="I280" s="20" t="s">
        <v>28</v>
      </c>
      <c r="J280" s="3" t="s">
        <v>44</v>
      </c>
      <c r="K280" s="4">
        <v>2</v>
      </c>
      <c r="L280" s="5">
        <v>1</v>
      </c>
      <c r="M280" s="20">
        <f t="shared" si="139"/>
        <v>2</v>
      </c>
      <c r="N280" s="20" t="str">
        <f>IF(M280&lt;2,"O",IF(M280&lt;=4,"(B)",IF(M280&lt;=8,"(M)",IF(M280&lt;=20,"(A)","(MA)"))))</f>
        <v>(B)</v>
      </c>
      <c r="O280" s="20">
        <v>10</v>
      </c>
      <c r="P280" s="20">
        <f t="shared" si="144"/>
        <v>20</v>
      </c>
      <c r="Q280" s="20" t="str">
        <f>IF(P280&lt;20,"O",IF(P280&lt;=20,"IV",IF(P280&lt;=120,"III",IF(P280&lt;=500,"II","I"))))</f>
        <v>IV</v>
      </c>
      <c r="R280" s="6" t="str">
        <f>IF(Q280="I","Crítico",IF(Q280="II","Importante",IF(Q280="III","Moderado",IF(Q280="IV","Aceptable"))))</f>
        <v>Aceptable</v>
      </c>
      <c r="S280" s="36">
        <v>20</v>
      </c>
      <c r="T280" s="3" t="s">
        <v>56</v>
      </c>
      <c r="U280" s="3" t="s">
        <v>56</v>
      </c>
      <c r="V280" s="3" t="s">
        <v>56</v>
      </c>
      <c r="W280" s="3" t="s">
        <v>57</v>
      </c>
      <c r="X280" s="3" t="s">
        <v>56</v>
      </c>
    </row>
    <row r="281" spans="1:24" ht="51" customHeight="1" x14ac:dyDescent="0.25">
      <c r="A281" s="39"/>
      <c r="B281" s="40"/>
      <c r="C281" s="40"/>
      <c r="D281" s="40"/>
      <c r="E281" s="40"/>
      <c r="F281" s="20" t="s">
        <v>27</v>
      </c>
      <c r="G281" s="2" t="s">
        <v>59</v>
      </c>
      <c r="H281" s="20" t="s">
        <v>61</v>
      </c>
      <c r="I281" s="20" t="s">
        <v>60</v>
      </c>
      <c r="J281" s="3" t="s">
        <v>62</v>
      </c>
      <c r="K281" s="4">
        <v>2</v>
      </c>
      <c r="L281" s="5">
        <v>2</v>
      </c>
      <c r="M281" s="20">
        <f t="shared" si="139"/>
        <v>4</v>
      </c>
      <c r="N281" s="20" t="str">
        <f>IF(M281&lt;2,"O",IF(M281&lt;=4,"(B)",IF(M281&lt;=8,"(M)",IF(M281&lt;=20,"(A)","(MA)"))))</f>
        <v>(B)</v>
      </c>
      <c r="O281" s="20">
        <v>10</v>
      </c>
      <c r="P281" s="20">
        <f t="shared" si="144"/>
        <v>40</v>
      </c>
      <c r="Q281" s="20" t="str">
        <f>IF(P281&lt;20,"O",IF(P281&lt;=20,"IV",IF(P281&lt;=120,"III",IF(P281&lt;=500,"II","I"))))</f>
        <v>III</v>
      </c>
      <c r="R281" s="6" t="str">
        <f>IF(Q281="I","Crítico",IF(Q281="II","Importante",IF(Q281="III","Moderado",IF(Q281="IV","Aceptable"))))</f>
        <v>Moderado</v>
      </c>
      <c r="S281" s="37"/>
      <c r="T281" s="3" t="s">
        <v>56</v>
      </c>
      <c r="U281" s="3" t="s">
        <v>56</v>
      </c>
      <c r="V281" s="3" t="s">
        <v>63</v>
      </c>
      <c r="W281" s="3" t="s">
        <v>64</v>
      </c>
      <c r="X281" s="3" t="s">
        <v>56</v>
      </c>
    </row>
    <row r="282" spans="1:24" s="8" customFormat="1" ht="93.75" customHeight="1" x14ac:dyDescent="0.25">
      <c r="A282" s="39"/>
      <c r="B282" s="40"/>
      <c r="C282" s="40"/>
      <c r="D282" s="40"/>
      <c r="E282" s="40"/>
      <c r="F282" s="20" t="s">
        <v>27</v>
      </c>
      <c r="G282" s="2" t="s">
        <v>36</v>
      </c>
      <c r="H282" s="20" t="s">
        <v>69</v>
      </c>
      <c r="I282" s="20" t="s">
        <v>70</v>
      </c>
      <c r="J282" s="3" t="s">
        <v>188</v>
      </c>
      <c r="K282" s="4">
        <v>2</v>
      </c>
      <c r="L282" s="5">
        <v>4</v>
      </c>
      <c r="M282" s="20">
        <f t="shared" si="139"/>
        <v>8</v>
      </c>
      <c r="N282" s="20" t="str">
        <f t="shared" ref="N282:N287" si="147">IF(M282&lt;2,"O",IF(M282&lt;=4,"(B)",IF(M282&lt;=8,"(M)",IF(M282&lt;=20,"(A)","(MA)"))))</f>
        <v>(M)</v>
      </c>
      <c r="O282" s="20">
        <v>10</v>
      </c>
      <c r="P282" s="20">
        <f>+M282*O282</f>
        <v>80</v>
      </c>
      <c r="Q282" s="20" t="str">
        <f t="shared" ref="Q282:Q293" si="148">IF(P282&lt;20,"O",IF(P282&lt;=20,"IV",IF(P282&lt;=120,"III",IF(P282&lt;=500,"II","I"))))</f>
        <v>III</v>
      </c>
      <c r="R282" s="6" t="str">
        <f t="shared" ref="R282:R293" si="149">IF(Q282="I","Crítico",IF(Q282="II","Importante",IF(Q282="III","Moderado",IF(Q282="IV","Aceptable"))))</f>
        <v>Moderado</v>
      </c>
      <c r="S282" s="37"/>
      <c r="T282" s="3" t="s">
        <v>56</v>
      </c>
      <c r="U282" s="3" t="s">
        <v>56</v>
      </c>
      <c r="V282" s="3" t="s">
        <v>56</v>
      </c>
      <c r="W282" s="3" t="s">
        <v>190</v>
      </c>
      <c r="X282" s="3" t="s">
        <v>56</v>
      </c>
    </row>
    <row r="283" spans="1:24" s="21" customFormat="1" ht="114.75" customHeight="1" x14ac:dyDescent="0.25">
      <c r="A283" s="39"/>
      <c r="B283" s="40"/>
      <c r="C283" s="40"/>
      <c r="D283" s="40"/>
      <c r="E283" s="40"/>
      <c r="F283" s="20" t="s">
        <v>27</v>
      </c>
      <c r="G283" s="2" t="s">
        <v>184</v>
      </c>
      <c r="H283" s="20" t="s">
        <v>185</v>
      </c>
      <c r="I283" s="20" t="s">
        <v>186</v>
      </c>
      <c r="J283" s="3" t="s">
        <v>188</v>
      </c>
      <c r="K283" s="4">
        <v>2</v>
      </c>
      <c r="L283" s="5">
        <v>4</v>
      </c>
      <c r="M283" s="20">
        <f t="shared" ref="M283" si="150">+K283*L283</f>
        <v>8</v>
      </c>
      <c r="N283" s="20" t="str">
        <f t="shared" si="147"/>
        <v>(M)</v>
      </c>
      <c r="O283" s="20">
        <v>10</v>
      </c>
      <c r="P283" s="20">
        <f>+M283*O283</f>
        <v>80</v>
      </c>
      <c r="Q283" s="20" t="str">
        <f t="shared" si="148"/>
        <v>III</v>
      </c>
      <c r="R283" s="6" t="str">
        <f t="shared" si="149"/>
        <v>Moderado</v>
      </c>
      <c r="S283" s="37"/>
      <c r="T283" s="3" t="s">
        <v>56</v>
      </c>
      <c r="U283" s="3" t="s">
        <v>56</v>
      </c>
      <c r="V283" s="3" t="s">
        <v>56</v>
      </c>
      <c r="W283" s="3" t="s">
        <v>187</v>
      </c>
      <c r="X283" s="3" t="s">
        <v>56</v>
      </c>
    </row>
    <row r="284" spans="1:24" s="8" customFormat="1" ht="83.25" customHeight="1" x14ac:dyDescent="0.25">
      <c r="A284" s="39"/>
      <c r="B284" s="40"/>
      <c r="C284" s="40"/>
      <c r="D284" s="40"/>
      <c r="E284" s="40"/>
      <c r="F284" s="20" t="s">
        <v>27</v>
      </c>
      <c r="G284" s="2" t="s">
        <v>71</v>
      </c>
      <c r="H284" s="20" t="s">
        <v>72</v>
      </c>
      <c r="I284" s="20" t="s">
        <v>73</v>
      </c>
      <c r="J284" s="3" t="s">
        <v>49</v>
      </c>
      <c r="K284" s="4">
        <v>2</v>
      </c>
      <c r="L284" s="20">
        <v>4</v>
      </c>
      <c r="M284" s="20">
        <f t="shared" si="139"/>
        <v>8</v>
      </c>
      <c r="N284" s="20" t="str">
        <f t="shared" si="147"/>
        <v>(M)</v>
      </c>
      <c r="O284" s="20">
        <v>10</v>
      </c>
      <c r="P284" s="20">
        <f t="shared" ref="P284:P295" si="151">+M284*O284</f>
        <v>80</v>
      </c>
      <c r="Q284" s="20" t="str">
        <f t="shared" si="148"/>
        <v>III</v>
      </c>
      <c r="R284" s="6" t="str">
        <f t="shared" si="149"/>
        <v>Moderado</v>
      </c>
      <c r="S284" s="37"/>
      <c r="T284" s="3" t="s">
        <v>56</v>
      </c>
      <c r="U284" s="3" t="s">
        <v>56</v>
      </c>
      <c r="V284" s="3" t="s">
        <v>74</v>
      </c>
      <c r="W284" s="9" t="s">
        <v>199</v>
      </c>
      <c r="X284" s="9" t="s">
        <v>200</v>
      </c>
    </row>
    <row r="285" spans="1:24" s="8" customFormat="1" ht="66" customHeight="1" x14ac:dyDescent="0.25">
      <c r="A285" s="39"/>
      <c r="B285" s="40"/>
      <c r="C285" s="40"/>
      <c r="D285" s="40"/>
      <c r="E285" s="40"/>
      <c r="F285" s="20" t="s">
        <v>27</v>
      </c>
      <c r="G285" s="2" t="s">
        <v>34</v>
      </c>
      <c r="H285" s="20" t="s">
        <v>75</v>
      </c>
      <c r="I285" s="20" t="s">
        <v>76</v>
      </c>
      <c r="J285" s="3" t="s">
        <v>48</v>
      </c>
      <c r="K285" s="4">
        <v>2</v>
      </c>
      <c r="L285" s="5">
        <v>4</v>
      </c>
      <c r="M285" s="20">
        <f t="shared" si="139"/>
        <v>8</v>
      </c>
      <c r="N285" s="20" t="str">
        <f t="shared" si="147"/>
        <v>(M)</v>
      </c>
      <c r="O285" s="20">
        <v>25</v>
      </c>
      <c r="P285" s="20">
        <f t="shared" si="151"/>
        <v>200</v>
      </c>
      <c r="Q285" s="20" t="str">
        <f t="shared" si="148"/>
        <v>II</v>
      </c>
      <c r="R285" s="6" t="str">
        <f t="shared" si="149"/>
        <v>Importante</v>
      </c>
      <c r="S285" s="37"/>
      <c r="T285" s="3" t="s">
        <v>56</v>
      </c>
      <c r="U285" s="3" t="s">
        <v>56</v>
      </c>
      <c r="V285" s="3" t="s">
        <v>77</v>
      </c>
      <c r="W285" s="9" t="s">
        <v>197</v>
      </c>
      <c r="X285" s="3" t="s">
        <v>56</v>
      </c>
    </row>
    <row r="286" spans="1:24" ht="56.25" customHeight="1" x14ac:dyDescent="0.25">
      <c r="A286" s="39"/>
      <c r="B286" s="40"/>
      <c r="C286" s="40"/>
      <c r="D286" s="40"/>
      <c r="E286" s="40"/>
      <c r="F286" s="20" t="s">
        <v>27</v>
      </c>
      <c r="G286" s="2" t="s">
        <v>37</v>
      </c>
      <c r="H286" s="20" t="s">
        <v>29</v>
      </c>
      <c r="I286" s="20" t="s">
        <v>41</v>
      </c>
      <c r="J286" s="3" t="s">
        <v>55</v>
      </c>
      <c r="K286" s="4">
        <v>2</v>
      </c>
      <c r="L286" s="5">
        <v>3</v>
      </c>
      <c r="M286" s="20">
        <f t="shared" si="139"/>
        <v>6</v>
      </c>
      <c r="N286" s="20" t="str">
        <f t="shared" si="147"/>
        <v>(M)</v>
      </c>
      <c r="O286" s="20">
        <v>10</v>
      </c>
      <c r="P286" s="20">
        <f t="shared" si="151"/>
        <v>60</v>
      </c>
      <c r="Q286" s="20" t="str">
        <f t="shared" si="148"/>
        <v>III</v>
      </c>
      <c r="R286" s="6" t="str">
        <f t="shared" si="149"/>
        <v>Moderado</v>
      </c>
      <c r="S286" s="37"/>
      <c r="T286" s="9" t="s">
        <v>56</v>
      </c>
      <c r="U286" s="9" t="s">
        <v>56</v>
      </c>
      <c r="V286" s="3" t="s">
        <v>58</v>
      </c>
      <c r="W286" s="23" t="s">
        <v>56</v>
      </c>
      <c r="X286" s="3" t="s">
        <v>56</v>
      </c>
    </row>
    <row r="287" spans="1:24" ht="63" x14ac:dyDescent="0.25">
      <c r="A287" s="39"/>
      <c r="B287" s="40"/>
      <c r="C287" s="40"/>
      <c r="D287" s="40"/>
      <c r="E287" s="40"/>
      <c r="F287" s="20" t="s">
        <v>27</v>
      </c>
      <c r="G287" s="2" t="s">
        <v>37</v>
      </c>
      <c r="H287" s="20" t="s">
        <v>38</v>
      </c>
      <c r="I287" s="20" t="s">
        <v>30</v>
      </c>
      <c r="J287" s="3" t="s">
        <v>55</v>
      </c>
      <c r="K287" s="4">
        <v>2</v>
      </c>
      <c r="L287" s="5">
        <v>3</v>
      </c>
      <c r="M287" s="20">
        <f t="shared" si="139"/>
        <v>6</v>
      </c>
      <c r="N287" s="20" t="str">
        <f t="shared" si="147"/>
        <v>(M)</v>
      </c>
      <c r="O287" s="20">
        <v>10</v>
      </c>
      <c r="P287" s="20">
        <f t="shared" si="151"/>
        <v>60</v>
      </c>
      <c r="Q287" s="20" t="str">
        <f t="shared" si="148"/>
        <v>III</v>
      </c>
      <c r="R287" s="6" t="str">
        <f t="shared" si="149"/>
        <v>Moderado</v>
      </c>
      <c r="S287" s="37"/>
      <c r="T287" s="3" t="s">
        <v>56</v>
      </c>
      <c r="U287" s="3" t="s">
        <v>56</v>
      </c>
      <c r="V287" s="3" t="s">
        <v>56</v>
      </c>
      <c r="W287" s="3" t="s">
        <v>210</v>
      </c>
      <c r="X287" s="3" t="s">
        <v>56</v>
      </c>
    </row>
    <row r="288" spans="1:24" ht="61.5" customHeight="1" x14ac:dyDescent="0.25">
      <c r="A288" s="39"/>
      <c r="B288" s="40"/>
      <c r="C288" s="40"/>
      <c r="D288" s="40"/>
      <c r="E288" s="40"/>
      <c r="F288" s="20" t="s">
        <v>27</v>
      </c>
      <c r="G288" s="2" t="s">
        <v>39</v>
      </c>
      <c r="H288" s="20" t="s">
        <v>80</v>
      </c>
      <c r="I288" s="20" t="s">
        <v>79</v>
      </c>
      <c r="J288" s="3" t="s">
        <v>78</v>
      </c>
      <c r="K288" s="4">
        <v>2</v>
      </c>
      <c r="L288" s="5">
        <v>1</v>
      </c>
      <c r="M288" s="20">
        <f>+K288*L288</f>
        <v>2</v>
      </c>
      <c r="N288" s="20" t="str">
        <f>IF(M288&lt;2,"O",IF(M288&lt;=4,"(B)",IF(M288&lt;=8,"(M)",IF(M288&lt;=20,"(A)","(MA)"))))</f>
        <v>(B)</v>
      </c>
      <c r="O288" s="35">
        <v>25</v>
      </c>
      <c r="P288" s="20">
        <f t="shared" si="151"/>
        <v>50</v>
      </c>
      <c r="Q288" s="20" t="str">
        <f t="shared" si="148"/>
        <v>III</v>
      </c>
      <c r="R288" s="6" t="str">
        <f t="shared" si="149"/>
        <v>Moderado</v>
      </c>
      <c r="S288" s="37"/>
      <c r="T288" s="3" t="s">
        <v>56</v>
      </c>
      <c r="U288" s="3" t="s">
        <v>56</v>
      </c>
      <c r="V288" s="3" t="s">
        <v>81</v>
      </c>
      <c r="W288" s="3" t="s">
        <v>202</v>
      </c>
      <c r="X288" s="3" t="s">
        <v>56</v>
      </c>
    </row>
    <row r="289" spans="1:24" ht="61.5" customHeight="1" x14ac:dyDescent="0.25">
      <c r="A289" s="39"/>
      <c r="B289" s="40"/>
      <c r="C289" s="40"/>
      <c r="D289" s="40"/>
      <c r="E289" s="40"/>
      <c r="F289" s="20" t="s">
        <v>27</v>
      </c>
      <c r="G289" s="2" t="s">
        <v>66</v>
      </c>
      <c r="H289" s="20" t="s">
        <v>65</v>
      </c>
      <c r="I289" s="20" t="s">
        <v>67</v>
      </c>
      <c r="J289" s="3" t="s">
        <v>68</v>
      </c>
      <c r="K289" s="4">
        <v>2</v>
      </c>
      <c r="L289" s="5">
        <v>1</v>
      </c>
      <c r="M289" s="20">
        <f>+K289*L289</f>
        <v>2</v>
      </c>
      <c r="N289" s="20" t="str">
        <f>IF(M289&lt;2,"O",IF(M289&lt;=4,"(B)",IF(M289&lt;=8,"(M)",IF(M289&lt;=20,"(A)","(MA)"))))</f>
        <v>(B)</v>
      </c>
      <c r="O289" s="20">
        <v>10</v>
      </c>
      <c r="P289" s="20">
        <f t="shared" si="151"/>
        <v>20</v>
      </c>
      <c r="Q289" s="20" t="str">
        <f t="shared" si="148"/>
        <v>IV</v>
      </c>
      <c r="R289" s="6" t="str">
        <f t="shared" si="149"/>
        <v>Aceptable</v>
      </c>
      <c r="S289" s="37"/>
      <c r="T289" s="3" t="s">
        <v>56</v>
      </c>
      <c r="U289" s="3" t="s">
        <v>56</v>
      </c>
      <c r="V289" s="3" t="s">
        <v>56</v>
      </c>
      <c r="W289" s="3" t="s">
        <v>194</v>
      </c>
      <c r="X289" s="3" t="s">
        <v>56</v>
      </c>
    </row>
    <row r="290" spans="1:24" s="17" customFormat="1" ht="133.5" customHeight="1" x14ac:dyDescent="0.25">
      <c r="A290" s="39"/>
      <c r="B290" s="40"/>
      <c r="C290" s="40"/>
      <c r="D290" s="40"/>
      <c r="E290" s="40"/>
      <c r="F290" s="20" t="s">
        <v>27</v>
      </c>
      <c r="G290" s="2" t="s">
        <v>163</v>
      </c>
      <c r="H290" s="20" t="s">
        <v>164</v>
      </c>
      <c r="I290" s="20" t="s">
        <v>165</v>
      </c>
      <c r="J290" s="35" t="s">
        <v>166</v>
      </c>
      <c r="K290" s="4">
        <v>6</v>
      </c>
      <c r="L290" s="5">
        <v>3</v>
      </c>
      <c r="M290" s="20">
        <f>+K290*L290</f>
        <v>18</v>
      </c>
      <c r="N290" s="20" t="str">
        <f>IF(M290&lt;2,"O",IF(M290&lt;=4,"(B)",IF(M290&lt;=8,"(M)",IF(M290&lt;=20,"(A)","(MA)"))))</f>
        <v>(A)</v>
      </c>
      <c r="O290" s="20">
        <v>25</v>
      </c>
      <c r="P290" s="20">
        <f t="shared" si="151"/>
        <v>450</v>
      </c>
      <c r="Q290" s="20" t="str">
        <f t="shared" si="148"/>
        <v>II</v>
      </c>
      <c r="R290" s="6" t="str">
        <f t="shared" si="149"/>
        <v>Importante</v>
      </c>
      <c r="S290" s="37"/>
      <c r="T290" s="3" t="s">
        <v>56</v>
      </c>
      <c r="U290" s="3" t="s">
        <v>56</v>
      </c>
      <c r="V290" s="3" t="s">
        <v>56</v>
      </c>
      <c r="W290" s="3" t="s">
        <v>195</v>
      </c>
      <c r="X290" s="3" t="s">
        <v>196</v>
      </c>
    </row>
    <row r="291" spans="1:24" ht="69.75" customHeight="1" x14ac:dyDescent="0.25">
      <c r="A291" s="39"/>
      <c r="B291" s="40"/>
      <c r="C291" s="40"/>
      <c r="D291" s="40"/>
      <c r="E291" s="40"/>
      <c r="F291" s="20" t="s">
        <v>27</v>
      </c>
      <c r="G291" s="2" t="s">
        <v>40</v>
      </c>
      <c r="H291" s="20" t="s">
        <v>143</v>
      </c>
      <c r="I291" s="20" t="s">
        <v>45</v>
      </c>
      <c r="J291" s="3" t="s">
        <v>84</v>
      </c>
      <c r="K291" s="4">
        <v>2</v>
      </c>
      <c r="L291" s="5">
        <v>4</v>
      </c>
      <c r="M291" s="20">
        <f t="shared" ref="M291:M301" si="152">+K291*L291</f>
        <v>8</v>
      </c>
      <c r="N291" s="20" t="str">
        <f t="shared" ref="N291:N293" si="153">IF(M291&lt;2,"O",IF(M291&lt;=4,"(B)",IF(M291&lt;=8,"(M)",IF(M291&lt;=20,"(A)","(MA)"))))</f>
        <v>(M)</v>
      </c>
      <c r="O291" s="20">
        <v>10</v>
      </c>
      <c r="P291" s="20">
        <f t="shared" si="151"/>
        <v>80</v>
      </c>
      <c r="Q291" s="20" t="str">
        <f t="shared" si="148"/>
        <v>III</v>
      </c>
      <c r="R291" s="6" t="str">
        <f t="shared" si="149"/>
        <v>Moderado</v>
      </c>
      <c r="S291" s="37"/>
      <c r="T291" s="3" t="s">
        <v>56</v>
      </c>
      <c r="U291" s="3" t="s">
        <v>56</v>
      </c>
      <c r="V291" s="3" t="s">
        <v>85</v>
      </c>
      <c r="W291" s="3" t="s">
        <v>86</v>
      </c>
      <c r="X291" s="3" t="s">
        <v>56</v>
      </c>
    </row>
    <row r="292" spans="1:24" s="17" customFormat="1" ht="69.75" customHeight="1" x14ac:dyDescent="0.25">
      <c r="A292" s="39"/>
      <c r="B292" s="40"/>
      <c r="C292" s="40"/>
      <c r="D292" s="40"/>
      <c r="E292" s="40"/>
      <c r="F292" s="20" t="s">
        <v>167</v>
      </c>
      <c r="G292" s="2" t="s">
        <v>168</v>
      </c>
      <c r="H292" s="20" t="s">
        <v>169</v>
      </c>
      <c r="I292" s="20" t="s">
        <v>170</v>
      </c>
      <c r="J292" s="3" t="s">
        <v>171</v>
      </c>
      <c r="K292" s="4">
        <v>2</v>
      </c>
      <c r="L292" s="5">
        <v>1</v>
      </c>
      <c r="M292" s="20">
        <f t="shared" si="152"/>
        <v>2</v>
      </c>
      <c r="N292" s="20" t="str">
        <f t="shared" si="153"/>
        <v>(B)</v>
      </c>
      <c r="O292" s="20">
        <v>25</v>
      </c>
      <c r="P292" s="20">
        <f t="shared" si="151"/>
        <v>50</v>
      </c>
      <c r="Q292" s="20" t="str">
        <f t="shared" si="148"/>
        <v>III</v>
      </c>
      <c r="R292" s="6" t="str">
        <f t="shared" si="149"/>
        <v>Moderado</v>
      </c>
      <c r="S292" s="37"/>
      <c r="T292" s="3" t="s">
        <v>56</v>
      </c>
      <c r="U292" s="3" t="s">
        <v>56</v>
      </c>
      <c r="V292" s="3" t="s">
        <v>172</v>
      </c>
      <c r="W292" s="3" t="s">
        <v>173</v>
      </c>
      <c r="X292" s="3" t="s">
        <v>56</v>
      </c>
    </row>
    <row r="293" spans="1:24" ht="36.75" customHeight="1" x14ac:dyDescent="0.25">
      <c r="A293" s="39"/>
      <c r="B293" s="40"/>
      <c r="C293" s="40"/>
      <c r="D293" s="40"/>
      <c r="E293" s="40"/>
      <c r="F293" s="20" t="s">
        <v>27</v>
      </c>
      <c r="G293" s="2" t="s">
        <v>42</v>
      </c>
      <c r="H293" s="20" t="s">
        <v>43</v>
      </c>
      <c r="I293" s="20" t="s">
        <v>46</v>
      </c>
      <c r="J293" s="3" t="s">
        <v>47</v>
      </c>
      <c r="K293" s="4">
        <v>2</v>
      </c>
      <c r="L293" s="5">
        <v>1</v>
      </c>
      <c r="M293" s="20">
        <f t="shared" si="152"/>
        <v>2</v>
      </c>
      <c r="N293" s="20" t="str">
        <f t="shared" si="153"/>
        <v>(B)</v>
      </c>
      <c r="O293" s="20">
        <v>10</v>
      </c>
      <c r="P293" s="20">
        <f t="shared" si="151"/>
        <v>20</v>
      </c>
      <c r="Q293" s="20" t="str">
        <f t="shared" si="148"/>
        <v>IV</v>
      </c>
      <c r="R293" s="6" t="str">
        <f t="shared" si="149"/>
        <v>Aceptable</v>
      </c>
      <c r="S293" s="38"/>
      <c r="T293" s="3" t="s">
        <v>56</v>
      </c>
      <c r="U293" s="3" t="s">
        <v>56</v>
      </c>
      <c r="V293" s="3" t="s">
        <v>56</v>
      </c>
      <c r="W293" s="3" t="s">
        <v>87</v>
      </c>
      <c r="X293" s="3" t="s">
        <v>56</v>
      </c>
    </row>
    <row r="294" spans="1:24" ht="51" customHeight="1" x14ac:dyDescent="0.25">
      <c r="A294" s="39" t="s">
        <v>145</v>
      </c>
      <c r="B294" s="40" t="s">
        <v>144</v>
      </c>
      <c r="C294" s="40"/>
      <c r="D294" s="40"/>
      <c r="E294" s="40"/>
      <c r="F294" s="20" t="s">
        <v>27</v>
      </c>
      <c r="G294" s="2" t="s">
        <v>33</v>
      </c>
      <c r="H294" s="20" t="s">
        <v>35</v>
      </c>
      <c r="I294" s="20" t="s">
        <v>28</v>
      </c>
      <c r="J294" s="3" t="s">
        <v>44</v>
      </c>
      <c r="K294" s="4">
        <v>2</v>
      </c>
      <c r="L294" s="5">
        <v>1</v>
      </c>
      <c r="M294" s="20">
        <f t="shared" si="152"/>
        <v>2</v>
      </c>
      <c r="N294" s="20" t="str">
        <f>IF(M294&lt;2,"O",IF(M294&lt;=4,"(B)",IF(M294&lt;=8,"(M)",IF(M294&lt;=20,"(A)","(MA)"))))</f>
        <v>(B)</v>
      </c>
      <c r="O294" s="20">
        <v>10</v>
      </c>
      <c r="P294" s="20">
        <f t="shared" si="151"/>
        <v>20</v>
      </c>
      <c r="Q294" s="20" t="str">
        <f>IF(P294&lt;20,"O",IF(P294&lt;=20,"IV",IF(P294&lt;=120,"III",IF(P294&lt;=500,"II","I"))))</f>
        <v>IV</v>
      </c>
      <c r="R294" s="6" t="str">
        <f>IF(Q294="I","Crítico",IF(Q294="II","Importante",IF(Q294="III","Moderado",IF(Q294="IV","Aceptable"))))</f>
        <v>Aceptable</v>
      </c>
      <c r="S294" s="36">
        <v>34</v>
      </c>
      <c r="T294" s="3" t="s">
        <v>56</v>
      </c>
      <c r="U294" s="3" t="s">
        <v>56</v>
      </c>
      <c r="V294" s="3" t="s">
        <v>56</v>
      </c>
      <c r="W294" s="3" t="s">
        <v>57</v>
      </c>
      <c r="X294" s="3" t="s">
        <v>56</v>
      </c>
    </row>
    <row r="295" spans="1:24" ht="51" customHeight="1" x14ac:dyDescent="0.25">
      <c r="A295" s="39"/>
      <c r="B295" s="40"/>
      <c r="C295" s="40"/>
      <c r="D295" s="40"/>
      <c r="E295" s="40"/>
      <c r="F295" s="20" t="s">
        <v>27</v>
      </c>
      <c r="G295" s="2" t="s">
        <v>59</v>
      </c>
      <c r="H295" s="20" t="s">
        <v>61</v>
      </c>
      <c r="I295" s="20" t="s">
        <v>60</v>
      </c>
      <c r="J295" s="3" t="s">
        <v>62</v>
      </c>
      <c r="K295" s="4">
        <v>2</v>
      </c>
      <c r="L295" s="5">
        <v>2</v>
      </c>
      <c r="M295" s="20">
        <f t="shared" si="152"/>
        <v>4</v>
      </c>
      <c r="N295" s="20" t="str">
        <f>IF(M295&lt;2,"O",IF(M295&lt;=4,"(B)",IF(M295&lt;=8,"(M)",IF(M295&lt;=20,"(A)","(MA)"))))</f>
        <v>(B)</v>
      </c>
      <c r="O295" s="20">
        <v>10</v>
      </c>
      <c r="P295" s="20">
        <f t="shared" si="151"/>
        <v>40</v>
      </c>
      <c r="Q295" s="20" t="str">
        <f>IF(P295&lt;20,"O",IF(P295&lt;=20,"IV",IF(P295&lt;=120,"III",IF(P295&lt;=500,"II","I"))))</f>
        <v>III</v>
      </c>
      <c r="R295" s="6" t="str">
        <f>IF(Q295="I","Crítico",IF(Q295="II","Importante",IF(Q295="III","Moderado",IF(Q295="IV","Aceptable"))))</f>
        <v>Moderado</v>
      </c>
      <c r="S295" s="37"/>
      <c r="T295" s="3" t="s">
        <v>56</v>
      </c>
      <c r="U295" s="3" t="s">
        <v>56</v>
      </c>
      <c r="V295" s="3" t="s">
        <v>63</v>
      </c>
      <c r="W295" s="3" t="s">
        <v>64</v>
      </c>
      <c r="X295" s="3" t="s">
        <v>56</v>
      </c>
    </row>
    <row r="296" spans="1:24" s="8" customFormat="1" ht="93.75" customHeight="1" x14ac:dyDescent="0.25">
      <c r="A296" s="39"/>
      <c r="B296" s="40"/>
      <c r="C296" s="40"/>
      <c r="D296" s="40"/>
      <c r="E296" s="40"/>
      <c r="F296" s="20" t="s">
        <v>27</v>
      </c>
      <c r="G296" s="2" t="s">
        <v>36</v>
      </c>
      <c r="H296" s="20" t="s">
        <v>69</v>
      </c>
      <c r="I296" s="20" t="s">
        <v>70</v>
      </c>
      <c r="J296" s="3" t="s">
        <v>188</v>
      </c>
      <c r="K296" s="4">
        <v>2</v>
      </c>
      <c r="L296" s="5">
        <v>4</v>
      </c>
      <c r="M296" s="20">
        <f t="shared" si="152"/>
        <v>8</v>
      </c>
      <c r="N296" s="20" t="str">
        <f t="shared" ref="N296:N301" si="154">IF(M296&lt;2,"O",IF(M296&lt;=4,"(B)",IF(M296&lt;=8,"(M)",IF(M296&lt;=20,"(A)","(MA)"))))</f>
        <v>(M)</v>
      </c>
      <c r="O296" s="20">
        <v>10</v>
      </c>
      <c r="P296" s="20">
        <f>+M296*O296</f>
        <v>80</v>
      </c>
      <c r="Q296" s="20" t="str">
        <f t="shared" ref="Q296:Q307" si="155">IF(P296&lt;20,"O",IF(P296&lt;=20,"IV",IF(P296&lt;=120,"III",IF(P296&lt;=500,"II","I"))))</f>
        <v>III</v>
      </c>
      <c r="R296" s="6" t="str">
        <f t="shared" ref="R296:R307" si="156">IF(Q296="I","Crítico",IF(Q296="II","Importante",IF(Q296="III","Moderado",IF(Q296="IV","Aceptable"))))</f>
        <v>Moderado</v>
      </c>
      <c r="S296" s="37"/>
      <c r="T296" s="3" t="s">
        <v>56</v>
      </c>
      <c r="U296" s="3" t="s">
        <v>56</v>
      </c>
      <c r="V296" s="3" t="s">
        <v>56</v>
      </c>
      <c r="W296" s="3" t="s">
        <v>190</v>
      </c>
      <c r="X296" s="3" t="s">
        <v>56</v>
      </c>
    </row>
    <row r="297" spans="1:24" s="21" customFormat="1" ht="114.75" customHeight="1" x14ac:dyDescent="0.25">
      <c r="A297" s="39"/>
      <c r="B297" s="40"/>
      <c r="C297" s="40"/>
      <c r="D297" s="40"/>
      <c r="E297" s="40"/>
      <c r="F297" s="20" t="s">
        <v>27</v>
      </c>
      <c r="G297" s="2" t="s">
        <v>184</v>
      </c>
      <c r="H297" s="20" t="s">
        <v>185</v>
      </c>
      <c r="I297" s="20" t="s">
        <v>186</v>
      </c>
      <c r="J297" s="3" t="s">
        <v>188</v>
      </c>
      <c r="K297" s="4">
        <v>2</v>
      </c>
      <c r="L297" s="5">
        <v>4</v>
      </c>
      <c r="M297" s="20">
        <f t="shared" si="152"/>
        <v>8</v>
      </c>
      <c r="N297" s="20" t="str">
        <f t="shared" si="154"/>
        <v>(M)</v>
      </c>
      <c r="O297" s="20">
        <v>10</v>
      </c>
      <c r="P297" s="20">
        <f>+M297*O297</f>
        <v>80</v>
      </c>
      <c r="Q297" s="20" t="str">
        <f t="shared" si="155"/>
        <v>III</v>
      </c>
      <c r="R297" s="6" t="str">
        <f t="shared" si="156"/>
        <v>Moderado</v>
      </c>
      <c r="S297" s="37"/>
      <c r="T297" s="3" t="s">
        <v>56</v>
      </c>
      <c r="U297" s="3" t="s">
        <v>56</v>
      </c>
      <c r="V297" s="3" t="s">
        <v>56</v>
      </c>
      <c r="W297" s="3" t="s">
        <v>187</v>
      </c>
      <c r="X297" s="3" t="s">
        <v>56</v>
      </c>
    </row>
    <row r="298" spans="1:24" s="8" customFormat="1" ht="83.25" customHeight="1" x14ac:dyDescent="0.25">
      <c r="A298" s="39"/>
      <c r="B298" s="40"/>
      <c r="C298" s="40"/>
      <c r="D298" s="40"/>
      <c r="E298" s="40"/>
      <c r="F298" s="20" t="s">
        <v>27</v>
      </c>
      <c r="G298" s="2" t="s">
        <v>71</v>
      </c>
      <c r="H298" s="20" t="s">
        <v>72</v>
      </c>
      <c r="I298" s="20" t="s">
        <v>73</v>
      </c>
      <c r="J298" s="3" t="s">
        <v>49</v>
      </c>
      <c r="K298" s="4">
        <v>2</v>
      </c>
      <c r="L298" s="20">
        <v>4</v>
      </c>
      <c r="M298" s="20">
        <f t="shared" si="152"/>
        <v>8</v>
      </c>
      <c r="N298" s="20" t="str">
        <f t="shared" si="154"/>
        <v>(M)</v>
      </c>
      <c r="O298" s="20">
        <v>10</v>
      </c>
      <c r="P298" s="20">
        <f t="shared" ref="P298:P309" si="157">+M298*O298</f>
        <v>80</v>
      </c>
      <c r="Q298" s="20" t="str">
        <f t="shared" si="155"/>
        <v>III</v>
      </c>
      <c r="R298" s="6" t="str">
        <f t="shared" si="156"/>
        <v>Moderado</v>
      </c>
      <c r="S298" s="37"/>
      <c r="T298" s="3" t="s">
        <v>56</v>
      </c>
      <c r="U298" s="3" t="s">
        <v>56</v>
      </c>
      <c r="V298" s="3" t="s">
        <v>74</v>
      </c>
      <c r="W298" s="9" t="s">
        <v>199</v>
      </c>
      <c r="X298" s="9" t="s">
        <v>200</v>
      </c>
    </row>
    <row r="299" spans="1:24" s="8" customFormat="1" ht="66" customHeight="1" x14ac:dyDescent="0.25">
      <c r="A299" s="39"/>
      <c r="B299" s="40"/>
      <c r="C299" s="40"/>
      <c r="D299" s="40"/>
      <c r="E299" s="40"/>
      <c r="F299" s="20" t="s">
        <v>27</v>
      </c>
      <c r="G299" s="2" t="s">
        <v>34</v>
      </c>
      <c r="H299" s="20" t="s">
        <v>75</v>
      </c>
      <c r="I299" s="20" t="s">
        <v>76</v>
      </c>
      <c r="J299" s="3" t="s">
        <v>48</v>
      </c>
      <c r="K299" s="4">
        <v>2</v>
      </c>
      <c r="L299" s="5">
        <v>4</v>
      </c>
      <c r="M299" s="20">
        <f t="shared" si="152"/>
        <v>8</v>
      </c>
      <c r="N299" s="20" t="str">
        <f t="shared" si="154"/>
        <v>(M)</v>
      </c>
      <c r="O299" s="20">
        <v>25</v>
      </c>
      <c r="P299" s="20">
        <f t="shared" si="157"/>
        <v>200</v>
      </c>
      <c r="Q299" s="20" t="str">
        <f t="shared" si="155"/>
        <v>II</v>
      </c>
      <c r="R299" s="6" t="str">
        <f t="shared" si="156"/>
        <v>Importante</v>
      </c>
      <c r="S299" s="37"/>
      <c r="T299" s="3" t="s">
        <v>56</v>
      </c>
      <c r="U299" s="3" t="s">
        <v>56</v>
      </c>
      <c r="V299" s="3" t="s">
        <v>77</v>
      </c>
      <c r="W299" s="9" t="s">
        <v>197</v>
      </c>
      <c r="X299" s="3" t="s">
        <v>56</v>
      </c>
    </row>
    <row r="300" spans="1:24" ht="56.25" customHeight="1" x14ac:dyDescent="0.25">
      <c r="A300" s="39"/>
      <c r="B300" s="40"/>
      <c r="C300" s="40"/>
      <c r="D300" s="40"/>
      <c r="E300" s="40"/>
      <c r="F300" s="20" t="s">
        <v>27</v>
      </c>
      <c r="G300" s="2" t="s">
        <v>37</v>
      </c>
      <c r="H300" s="20" t="s">
        <v>29</v>
      </c>
      <c r="I300" s="20" t="s">
        <v>41</v>
      </c>
      <c r="J300" s="3" t="s">
        <v>55</v>
      </c>
      <c r="K300" s="4">
        <v>2</v>
      </c>
      <c r="L300" s="5">
        <v>3</v>
      </c>
      <c r="M300" s="20">
        <f t="shared" si="152"/>
        <v>6</v>
      </c>
      <c r="N300" s="20" t="str">
        <f t="shared" si="154"/>
        <v>(M)</v>
      </c>
      <c r="O300" s="20">
        <v>10</v>
      </c>
      <c r="P300" s="20">
        <f t="shared" si="157"/>
        <v>60</v>
      </c>
      <c r="Q300" s="20" t="str">
        <f t="shared" si="155"/>
        <v>III</v>
      </c>
      <c r="R300" s="6" t="str">
        <f t="shared" si="156"/>
        <v>Moderado</v>
      </c>
      <c r="S300" s="37"/>
      <c r="T300" s="9" t="s">
        <v>56</v>
      </c>
      <c r="U300" s="9" t="s">
        <v>56</v>
      </c>
      <c r="V300" s="3" t="s">
        <v>58</v>
      </c>
      <c r="W300" s="23" t="s">
        <v>56</v>
      </c>
      <c r="X300" s="3" t="s">
        <v>56</v>
      </c>
    </row>
    <row r="301" spans="1:24" ht="63" x14ac:dyDescent="0.25">
      <c r="A301" s="39"/>
      <c r="B301" s="40"/>
      <c r="C301" s="40"/>
      <c r="D301" s="40"/>
      <c r="E301" s="40"/>
      <c r="F301" s="20" t="s">
        <v>27</v>
      </c>
      <c r="G301" s="2" t="s">
        <v>37</v>
      </c>
      <c r="H301" s="20" t="s">
        <v>38</v>
      </c>
      <c r="I301" s="20" t="s">
        <v>30</v>
      </c>
      <c r="J301" s="3" t="s">
        <v>55</v>
      </c>
      <c r="K301" s="4">
        <v>2</v>
      </c>
      <c r="L301" s="5">
        <v>3</v>
      </c>
      <c r="M301" s="20">
        <f t="shared" si="152"/>
        <v>6</v>
      </c>
      <c r="N301" s="20" t="str">
        <f t="shared" si="154"/>
        <v>(M)</v>
      </c>
      <c r="O301" s="20">
        <v>10</v>
      </c>
      <c r="P301" s="20">
        <f t="shared" si="157"/>
        <v>60</v>
      </c>
      <c r="Q301" s="20" t="str">
        <f t="shared" si="155"/>
        <v>III</v>
      </c>
      <c r="R301" s="6" t="str">
        <f t="shared" si="156"/>
        <v>Moderado</v>
      </c>
      <c r="S301" s="37"/>
      <c r="T301" s="3" t="s">
        <v>56</v>
      </c>
      <c r="U301" s="3" t="s">
        <v>56</v>
      </c>
      <c r="V301" s="3" t="s">
        <v>56</v>
      </c>
      <c r="W301" s="3" t="s">
        <v>210</v>
      </c>
      <c r="X301" s="3" t="s">
        <v>56</v>
      </c>
    </row>
    <row r="302" spans="1:24" ht="61.5" customHeight="1" x14ac:dyDescent="0.25">
      <c r="A302" s="39"/>
      <c r="B302" s="40"/>
      <c r="C302" s="40"/>
      <c r="D302" s="40"/>
      <c r="E302" s="40"/>
      <c r="F302" s="20" t="s">
        <v>27</v>
      </c>
      <c r="G302" s="2" t="s">
        <v>39</v>
      </c>
      <c r="H302" s="20" t="s">
        <v>80</v>
      </c>
      <c r="I302" s="20" t="s">
        <v>79</v>
      </c>
      <c r="J302" s="3" t="s">
        <v>78</v>
      </c>
      <c r="K302" s="4">
        <v>2</v>
      </c>
      <c r="L302" s="5">
        <v>1</v>
      </c>
      <c r="M302" s="20">
        <f>+K302*L302</f>
        <v>2</v>
      </c>
      <c r="N302" s="20" t="str">
        <f>IF(M302&lt;2,"O",IF(M302&lt;=4,"(B)",IF(M302&lt;=8,"(M)",IF(M302&lt;=20,"(A)","(MA)"))))</f>
        <v>(B)</v>
      </c>
      <c r="O302" s="35">
        <v>25</v>
      </c>
      <c r="P302" s="20">
        <f t="shared" si="157"/>
        <v>50</v>
      </c>
      <c r="Q302" s="20" t="str">
        <f t="shared" si="155"/>
        <v>III</v>
      </c>
      <c r="R302" s="6" t="str">
        <f t="shared" si="156"/>
        <v>Moderado</v>
      </c>
      <c r="S302" s="37"/>
      <c r="T302" s="3" t="s">
        <v>56</v>
      </c>
      <c r="U302" s="3" t="s">
        <v>56</v>
      </c>
      <c r="V302" s="3" t="s">
        <v>81</v>
      </c>
      <c r="W302" s="3" t="s">
        <v>202</v>
      </c>
      <c r="X302" s="3" t="s">
        <v>56</v>
      </c>
    </row>
    <row r="303" spans="1:24" ht="61.5" customHeight="1" x14ac:dyDescent="0.25">
      <c r="A303" s="39"/>
      <c r="B303" s="40"/>
      <c r="C303" s="40"/>
      <c r="D303" s="40"/>
      <c r="E303" s="40"/>
      <c r="F303" s="20" t="s">
        <v>27</v>
      </c>
      <c r="G303" s="2" t="s">
        <v>66</v>
      </c>
      <c r="H303" s="20" t="s">
        <v>65</v>
      </c>
      <c r="I303" s="20" t="s">
        <v>67</v>
      </c>
      <c r="J303" s="3" t="s">
        <v>68</v>
      </c>
      <c r="K303" s="4">
        <v>2</v>
      </c>
      <c r="L303" s="5">
        <v>1</v>
      </c>
      <c r="M303" s="20">
        <f>+K303*L303</f>
        <v>2</v>
      </c>
      <c r="N303" s="20" t="str">
        <f>IF(M303&lt;2,"O",IF(M303&lt;=4,"(B)",IF(M303&lt;=8,"(M)",IF(M303&lt;=20,"(A)","(MA)"))))</f>
        <v>(B)</v>
      </c>
      <c r="O303" s="20">
        <v>10</v>
      </c>
      <c r="P303" s="20">
        <f t="shared" si="157"/>
        <v>20</v>
      </c>
      <c r="Q303" s="20" t="str">
        <f t="shared" si="155"/>
        <v>IV</v>
      </c>
      <c r="R303" s="6" t="str">
        <f t="shared" si="156"/>
        <v>Aceptable</v>
      </c>
      <c r="S303" s="37"/>
      <c r="T303" s="3" t="s">
        <v>56</v>
      </c>
      <c r="U303" s="3" t="s">
        <v>56</v>
      </c>
      <c r="V303" s="3" t="s">
        <v>56</v>
      </c>
      <c r="W303" s="3" t="s">
        <v>194</v>
      </c>
      <c r="X303" s="3" t="s">
        <v>56</v>
      </c>
    </row>
    <row r="304" spans="1:24" s="17" customFormat="1" ht="133.5" customHeight="1" x14ac:dyDescent="0.25">
      <c r="A304" s="39"/>
      <c r="B304" s="40"/>
      <c r="C304" s="40"/>
      <c r="D304" s="40"/>
      <c r="E304" s="40"/>
      <c r="F304" s="20" t="s">
        <v>27</v>
      </c>
      <c r="G304" s="2" t="s">
        <v>163</v>
      </c>
      <c r="H304" s="20" t="s">
        <v>164</v>
      </c>
      <c r="I304" s="20" t="s">
        <v>165</v>
      </c>
      <c r="J304" s="35" t="s">
        <v>166</v>
      </c>
      <c r="K304" s="4">
        <v>6</v>
      </c>
      <c r="L304" s="5">
        <v>3</v>
      </c>
      <c r="M304" s="20">
        <f>+K304*L304</f>
        <v>18</v>
      </c>
      <c r="N304" s="20" t="str">
        <f>IF(M304&lt;2,"O",IF(M304&lt;=4,"(B)",IF(M304&lt;=8,"(M)",IF(M304&lt;=20,"(A)","(MA)"))))</f>
        <v>(A)</v>
      </c>
      <c r="O304" s="20">
        <v>25</v>
      </c>
      <c r="P304" s="20">
        <f t="shared" si="157"/>
        <v>450</v>
      </c>
      <c r="Q304" s="20" t="str">
        <f t="shared" si="155"/>
        <v>II</v>
      </c>
      <c r="R304" s="6" t="str">
        <f t="shared" si="156"/>
        <v>Importante</v>
      </c>
      <c r="S304" s="37"/>
      <c r="T304" s="3" t="s">
        <v>56</v>
      </c>
      <c r="U304" s="3" t="s">
        <v>56</v>
      </c>
      <c r="V304" s="3" t="s">
        <v>56</v>
      </c>
      <c r="W304" s="3" t="s">
        <v>195</v>
      </c>
      <c r="X304" s="3" t="s">
        <v>196</v>
      </c>
    </row>
    <row r="305" spans="1:24" ht="69.75" customHeight="1" x14ac:dyDescent="0.25">
      <c r="A305" s="39"/>
      <c r="B305" s="40"/>
      <c r="C305" s="40"/>
      <c r="D305" s="40"/>
      <c r="E305" s="40"/>
      <c r="F305" s="20" t="s">
        <v>27</v>
      </c>
      <c r="G305" s="2" t="s">
        <v>40</v>
      </c>
      <c r="H305" s="20" t="s">
        <v>143</v>
      </c>
      <c r="I305" s="20" t="s">
        <v>45</v>
      </c>
      <c r="J305" s="3" t="s">
        <v>84</v>
      </c>
      <c r="K305" s="4">
        <v>2</v>
      </c>
      <c r="L305" s="5">
        <v>4</v>
      </c>
      <c r="M305" s="20">
        <f t="shared" ref="M305:M315" si="158">+K305*L305</f>
        <v>8</v>
      </c>
      <c r="N305" s="20" t="str">
        <f t="shared" ref="N305:N307" si="159">IF(M305&lt;2,"O",IF(M305&lt;=4,"(B)",IF(M305&lt;=8,"(M)",IF(M305&lt;=20,"(A)","(MA)"))))</f>
        <v>(M)</v>
      </c>
      <c r="O305" s="20">
        <v>10</v>
      </c>
      <c r="P305" s="20">
        <f t="shared" si="157"/>
        <v>80</v>
      </c>
      <c r="Q305" s="20" t="str">
        <f t="shared" si="155"/>
        <v>III</v>
      </c>
      <c r="R305" s="6" t="str">
        <f t="shared" si="156"/>
        <v>Moderado</v>
      </c>
      <c r="S305" s="37"/>
      <c r="T305" s="3" t="s">
        <v>56</v>
      </c>
      <c r="U305" s="3" t="s">
        <v>56</v>
      </c>
      <c r="V305" s="3" t="s">
        <v>85</v>
      </c>
      <c r="W305" s="3" t="s">
        <v>86</v>
      </c>
      <c r="X305" s="3" t="s">
        <v>56</v>
      </c>
    </row>
    <row r="306" spans="1:24" s="17" customFormat="1" ht="69.75" customHeight="1" x14ac:dyDescent="0.25">
      <c r="A306" s="39"/>
      <c r="B306" s="40"/>
      <c r="C306" s="40"/>
      <c r="D306" s="40"/>
      <c r="E306" s="40"/>
      <c r="F306" s="20" t="s">
        <v>167</v>
      </c>
      <c r="G306" s="2" t="s">
        <v>168</v>
      </c>
      <c r="H306" s="20" t="s">
        <v>169</v>
      </c>
      <c r="I306" s="20" t="s">
        <v>170</v>
      </c>
      <c r="J306" s="3" t="s">
        <v>171</v>
      </c>
      <c r="K306" s="4">
        <v>2</v>
      </c>
      <c r="L306" s="5">
        <v>1</v>
      </c>
      <c r="M306" s="20">
        <f t="shared" si="158"/>
        <v>2</v>
      </c>
      <c r="N306" s="20" t="str">
        <f t="shared" si="159"/>
        <v>(B)</v>
      </c>
      <c r="O306" s="20">
        <v>25</v>
      </c>
      <c r="P306" s="20">
        <f t="shared" si="157"/>
        <v>50</v>
      </c>
      <c r="Q306" s="20" t="str">
        <f t="shared" si="155"/>
        <v>III</v>
      </c>
      <c r="R306" s="6" t="str">
        <f t="shared" si="156"/>
        <v>Moderado</v>
      </c>
      <c r="S306" s="37"/>
      <c r="T306" s="3" t="s">
        <v>56</v>
      </c>
      <c r="U306" s="3" t="s">
        <v>56</v>
      </c>
      <c r="V306" s="3" t="s">
        <v>172</v>
      </c>
      <c r="W306" s="3" t="s">
        <v>173</v>
      </c>
      <c r="X306" s="3" t="s">
        <v>56</v>
      </c>
    </row>
    <row r="307" spans="1:24" ht="36.75" customHeight="1" x14ac:dyDescent="0.25">
      <c r="A307" s="39"/>
      <c r="B307" s="40"/>
      <c r="C307" s="40"/>
      <c r="D307" s="40"/>
      <c r="E307" s="40"/>
      <c r="F307" s="20" t="s">
        <v>27</v>
      </c>
      <c r="G307" s="2" t="s">
        <v>42</v>
      </c>
      <c r="H307" s="20" t="s">
        <v>43</v>
      </c>
      <c r="I307" s="20" t="s">
        <v>46</v>
      </c>
      <c r="J307" s="3" t="s">
        <v>47</v>
      </c>
      <c r="K307" s="4">
        <v>2</v>
      </c>
      <c r="L307" s="5">
        <v>1</v>
      </c>
      <c r="M307" s="20">
        <f t="shared" si="158"/>
        <v>2</v>
      </c>
      <c r="N307" s="20" t="str">
        <f t="shared" si="159"/>
        <v>(B)</v>
      </c>
      <c r="O307" s="20">
        <v>10</v>
      </c>
      <c r="P307" s="20">
        <f t="shared" si="157"/>
        <v>20</v>
      </c>
      <c r="Q307" s="20" t="str">
        <f t="shared" si="155"/>
        <v>IV</v>
      </c>
      <c r="R307" s="6" t="str">
        <f t="shared" si="156"/>
        <v>Aceptable</v>
      </c>
      <c r="S307" s="38"/>
      <c r="T307" s="3" t="s">
        <v>56</v>
      </c>
      <c r="U307" s="3" t="s">
        <v>56</v>
      </c>
      <c r="V307" s="3" t="s">
        <v>56</v>
      </c>
      <c r="W307" s="3" t="s">
        <v>87</v>
      </c>
      <c r="X307" s="3" t="s">
        <v>56</v>
      </c>
    </row>
    <row r="308" spans="1:24" ht="51" customHeight="1" x14ac:dyDescent="0.25">
      <c r="A308" s="39" t="s">
        <v>146</v>
      </c>
      <c r="B308" s="40" t="s">
        <v>147</v>
      </c>
      <c r="C308" s="40"/>
      <c r="D308" s="40"/>
      <c r="E308" s="40"/>
      <c r="F308" s="20" t="s">
        <v>27</v>
      </c>
      <c r="G308" s="2" t="s">
        <v>33</v>
      </c>
      <c r="H308" s="20" t="s">
        <v>35</v>
      </c>
      <c r="I308" s="20" t="s">
        <v>28</v>
      </c>
      <c r="J308" s="3" t="s">
        <v>44</v>
      </c>
      <c r="K308" s="4">
        <v>2</v>
      </c>
      <c r="L308" s="5">
        <v>1</v>
      </c>
      <c r="M308" s="20">
        <f t="shared" si="158"/>
        <v>2</v>
      </c>
      <c r="N308" s="20" t="str">
        <f>IF(M308&lt;2,"O",IF(M308&lt;=4,"(B)",IF(M308&lt;=8,"(M)",IF(M308&lt;=20,"(A)","(MA)"))))</f>
        <v>(B)</v>
      </c>
      <c r="O308" s="20">
        <v>10</v>
      </c>
      <c r="P308" s="20">
        <f t="shared" si="157"/>
        <v>20</v>
      </c>
      <c r="Q308" s="20" t="str">
        <f>IF(P308&lt;20,"O",IF(P308&lt;=20,"IV",IF(P308&lt;=120,"III",IF(P308&lt;=500,"II","I"))))</f>
        <v>IV</v>
      </c>
      <c r="R308" s="6" t="str">
        <f>IF(Q308="I","Crítico",IF(Q308="II","Importante",IF(Q308="III","Moderado",IF(Q308="IV","Aceptable"))))</f>
        <v>Aceptable</v>
      </c>
      <c r="S308" s="36">
        <v>34</v>
      </c>
      <c r="T308" s="3" t="s">
        <v>56</v>
      </c>
      <c r="U308" s="3" t="s">
        <v>56</v>
      </c>
      <c r="V308" s="3" t="s">
        <v>56</v>
      </c>
      <c r="W308" s="3" t="s">
        <v>57</v>
      </c>
      <c r="X308" s="3" t="s">
        <v>56</v>
      </c>
    </row>
    <row r="309" spans="1:24" ht="51" customHeight="1" x14ac:dyDescent="0.25">
      <c r="A309" s="39"/>
      <c r="B309" s="40"/>
      <c r="C309" s="40"/>
      <c r="D309" s="40"/>
      <c r="E309" s="40"/>
      <c r="F309" s="20" t="s">
        <v>27</v>
      </c>
      <c r="G309" s="2" t="s">
        <v>59</v>
      </c>
      <c r="H309" s="20" t="s">
        <v>61</v>
      </c>
      <c r="I309" s="20" t="s">
        <v>60</v>
      </c>
      <c r="J309" s="3" t="s">
        <v>62</v>
      </c>
      <c r="K309" s="4">
        <v>2</v>
      </c>
      <c r="L309" s="5">
        <v>2</v>
      </c>
      <c r="M309" s="20">
        <f t="shared" si="158"/>
        <v>4</v>
      </c>
      <c r="N309" s="20" t="str">
        <f>IF(M309&lt;2,"O",IF(M309&lt;=4,"(B)",IF(M309&lt;=8,"(M)",IF(M309&lt;=20,"(A)","(MA)"))))</f>
        <v>(B)</v>
      </c>
      <c r="O309" s="20">
        <v>10</v>
      </c>
      <c r="P309" s="20">
        <f t="shared" si="157"/>
        <v>40</v>
      </c>
      <c r="Q309" s="20" t="str">
        <f>IF(P309&lt;20,"O",IF(P309&lt;=20,"IV",IF(P309&lt;=120,"III",IF(P309&lt;=500,"II","I"))))</f>
        <v>III</v>
      </c>
      <c r="R309" s="6" t="str">
        <f>IF(Q309="I","Crítico",IF(Q309="II","Importante",IF(Q309="III","Moderado",IF(Q309="IV","Aceptable"))))</f>
        <v>Moderado</v>
      </c>
      <c r="S309" s="37"/>
      <c r="T309" s="3" t="s">
        <v>56</v>
      </c>
      <c r="U309" s="3" t="s">
        <v>56</v>
      </c>
      <c r="V309" s="3" t="s">
        <v>63</v>
      </c>
      <c r="W309" s="3" t="s">
        <v>64</v>
      </c>
      <c r="X309" s="3" t="s">
        <v>56</v>
      </c>
    </row>
    <row r="310" spans="1:24" s="8" customFormat="1" ht="93.75" customHeight="1" x14ac:dyDescent="0.25">
      <c r="A310" s="39"/>
      <c r="B310" s="40"/>
      <c r="C310" s="40"/>
      <c r="D310" s="40"/>
      <c r="E310" s="40"/>
      <c r="F310" s="20" t="s">
        <v>27</v>
      </c>
      <c r="G310" s="2" t="s">
        <v>36</v>
      </c>
      <c r="H310" s="20" t="s">
        <v>69</v>
      </c>
      <c r="I310" s="20" t="s">
        <v>70</v>
      </c>
      <c r="J310" s="3" t="s">
        <v>188</v>
      </c>
      <c r="K310" s="4">
        <v>2</v>
      </c>
      <c r="L310" s="5">
        <v>4</v>
      </c>
      <c r="M310" s="20">
        <f t="shared" si="158"/>
        <v>8</v>
      </c>
      <c r="N310" s="20" t="str">
        <f t="shared" ref="N310:N315" si="160">IF(M310&lt;2,"O",IF(M310&lt;=4,"(B)",IF(M310&lt;=8,"(M)",IF(M310&lt;=20,"(A)","(MA)"))))</f>
        <v>(M)</v>
      </c>
      <c r="O310" s="20">
        <v>10</v>
      </c>
      <c r="P310" s="20">
        <f>+M310*O310</f>
        <v>80</v>
      </c>
      <c r="Q310" s="20" t="str">
        <f t="shared" ref="Q310:Q321" si="161">IF(P310&lt;20,"O",IF(P310&lt;=20,"IV",IF(P310&lt;=120,"III",IF(P310&lt;=500,"II","I"))))</f>
        <v>III</v>
      </c>
      <c r="R310" s="6" t="str">
        <f t="shared" ref="R310:R321" si="162">IF(Q310="I","Crítico",IF(Q310="II","Importante",IF(Q310="III","Moderado",IF(Q310="IV","Aceptable"))))</f>
        <v>Moderado</v>
      </c>
      <c r="S310" s="37"/>
      <c r="T310" s="3" t="s">
        <v>56</v>
      </c>
      <c r="U310" s="3" t="s">
        <v>56</v>
      </c>
      <c r="V310" s="3" t="s">
        <v>56</v>
      </c>
      <c r="W310" s="3" t="s">
        <v>190</v>
      </c>
      <c r="X310" s="3" t="s">
        <v>56</v>
      </c>
    </row>
    <row r="311" spans="1:24" s="21" customFormat="1" ht="114.75" customHeight="1" x14ac:dyDescent="0.25">
      <c r="A311" s="39"/>
      <c r="B311" s="40"/>
      <c r="C311" s="40"/>
      <c r="D311" s="40"/>
      <c r="E311" s="40"/>
      <c r="F311" s="20" t="s">
        <v>27</v>
      </c>
      <c r="G311" s="2" t="s">
        <v>184</v>
      </c>
      <c r="H311" s="20" t="s">
        <v>185</v>
      </c>
      <c r="I311" s="20" t="s">
        <v>186</v>
      </c>
      <c r="J311" s="3" t="s">
        <v>188</v>
      </c>
      <c r="K311" s="4">
        <v>2</v>
      </c>
      <c r="L311" s="5">
        <v>4</v>
      </c>
      <c r="M311" s="20">
        <f t="shared" si="158"/>
        <v>8</v>
      </c>
      <c r="N311" s="20" t="str">
        <f t="shared" si="160"/>
        <v>(M)</v>
      </c>
      <c r="O311" s="20">
        <v>10</v>
      </c>
      <c r="P311" s="20">
        <f>+M311*O311</f>
        <v>80</v>
      </c>
      <c r="Q311" s="20" t="str">
        <f t="shared" si="161"/>
        <v>III</v>
      </c>
      <c r="R311" s="6" t="str">
        <f t="shared" si="162"/>
        <v>Moderado</v>
      </c>
      <c r="S311" s="37"/>
      <c r="T311" s="3" t="s">
        <v>56</v>
      </c>
      <c r="U311" s="3" t="s">
        <v>56</v>
      </c>
      <c r="V311" s="3" t="s">
        <v>56</v>
      </c>
      <c r="W311" s="3" t="s">
        <v>187</v>
      </c>
      <c r="X311" s="3" t="s">
        <v>56</v>
      </c>
    </row>
    <row r="312" spans="1:24" s="8" customFormat="1" ht="83.25" customHeight="1" x14ac:dyDescent="0.25">
      <c r="A312" s="39"/>
      <c r="B312" s="40"/>
      <c r="C312" s="40"/>
      <c r="D312" s="40"/>
      <c r="E312" s="40"/>
      <c r="F312" s="20" t="s">
        <v>27</v>
      </c>
      <c r="G312" s="2" t="s">
        <v>71</v>
      </c>
      <c r="H312" s="20" t="s">
        <v>72</v>
      </c>
      <c r="I312" s="20" t="s">
        <v>73</v>
      </c>
      <c r="J312" s="3" t="s">
        <v>49</v>
      </c>
      <c r="K312" s="4">
        <v>2</v>
      </c>
      <c r="L312" s="20">
        <v>4</v>
      </c>
      <c r="M312" s="20">
        <f t="shared" si="158"/>
        <v>8</v>
      </c>
      <c r="N312" s="20" t="str">
        <f t="shared" si="160"/>
        <v>(M)</v>
      </c>
      <c r="O312" s="20">
        <v>10</v>
      </c>
      <c r="P312" s="20">
        <f t="shared" ref="P312:P323" si="163">+M312*O312</f>
        <v>80</v>
      </c>
      <c r="Q312" s="20" t="str">
        <f t="shared" si="161"/>
        <v>III</v>
      </c>
      <c r="R312" s="6" t="str">
        <f t="shared" si="162"/>
        <v>Moderado</v>
      </c>
      <c r="S312" s="37"/>
      <c r="T312" s="3" t="s">
        <v>56</v>
      </c>
      <c r="U312" s="3" t="s">
        <v>56</v>
      </c>
      <c r="V312" s="3" t="s">
        <v>74</v>
      </c>
      <c r="W312" s="9" t="s">
        <v>199</v>
      </c>
      <c r="X312" s="9" t="s">
        <v>200</v>
      </c>
    </row>
    <row r="313" spans="1:24" s="8" customFormat="1" ht="66" customHeight="1" x14ac:dyDescent="0.25">
      <c r="A313" s="39"/>
      <c r="B313" s="40"/>
      <c r="C313" s="40"/>
      <c r="D313" s="40"/>
      <c r="E313" s="40"/>
      <c r="F313" s="20" t="s">
        <v>27</v>
      </c>
      <c r="G313" s="2" t="s">
        <v>34</v>
      </c>
      <c r="H313" s="20" t="s">
        <v>75</v>
      </c>
      <c r="I313" s="20" t="s">
        <v>76</v>
      </c>
      <c r="J313" s="3" t="s">
        <v>48</v>
      </c>
      <c r="K313" s="4">
        <v>2</v>
      </c>
      <c r="L313" s="5">
        <v>4</v>
      </c>
      <c r="M313" s="20">
        <f t="shared" si="158"/>
        <v>8</v>
      </c>
      <c r="N313" s="20" t="str">
        <f t="shared" si="160"/>
        <v>(M)</v>
      </c>
      <c r="O313" s="20">
        <v>25</v>
      </c>
      <c r="P313" s="20">
        <f t="shared" si="163"/>
        <v>200</v>
      </c>
      <c r="Q313" s="20" t="str">
        <f t="shared" si="161"/>
        <v>II</v>
      </c>
      <c r="R313" s="6" t="str">
        <f t="shared" si="162"/>
        <v>Importante</v>
      </c>
      <c r="S313" s="37"/>
      <c r="T313" s="3" t="s">
        <v>56</v>
      </c>
      <c r="U313" s="3" t="s">
        <v>56</v>
      </c>
      <c r="V313" s="3" t="s">
        <v>77</v>
      </c>
      <c r="W313" s="9" t="s">
        <v>197</v>
      </c>
      <c r="X313" s="3" t="s">
        <v>56</v>
      </c>
    </row>
    <row r="314" spans="1:24" ht="56.25" customHeight="1" x14ac:dyDescent="0.25">
      <c r="A314" s="39"/>
      <c r="B314" s="40"/>
      <c r="C314" s="40"/>
      <c r="D314" s="40"/>
      <c r="E314" s="40"/>
      <c r="F314" s="20" t="s">
        <v>27</v>
      </c>
      <c r="G314" s="2" t="s">
        <v>37</v>
      </c>
      <c r="H314" s="20" t="s">
        <v>29</v>
      </c>
      <c r="I314" s="20" t="s">
        <v>41</v>
      </c>
      <c r="J314" s="3" t="s">
        <v>55</v>
      </c>
      <c r="K314" s="4">
        <v>2</v>
      </c>
      <c r="L314" s="5">
        <v>3</v>
      </c>
      <c r="M314" s="20">
        <f t="shared" si="158"/>
        <v>6</v>
      </c>
      <c r="N314" s="20" t="str">
        <f t="shared" si="160"/>
        <v>(M)</v>
      </c>
      <c r="O314" s="20">
        <v>10</v>
      </c>
      <c r="P314" s="20">
        <f t="shared" si="163"/>
        <v>60</v>
      </c>
      <c r="Q314" s="20" t="str">
        <f t="shared" si="161"/>
        <v>III</v>
      </c>
      <c r="R314" s="6" t="str">
        <f t="shared" si="162"/>
        <v>Moderado</v>
      </c>
      <c r="S314" s="37"/>
      <c r="T314" s="9" t="s">
        <v>56</v>
      </c>
      <c r="U314" s="9" t="s">
        <v>56</v>
      </c>
      <c r="V314" s="3" t="s">
        <v>58</v>
      </c>
      <c r="W314" s="23" t="s">
        <v>56</v>
      </c>
      <c r="X314" s="3" t="s">
        <v>56</v>
      </c>
    </row>
    <row r="315" spans="1:24" ht="63" x14ac:dyDescent="0.25">
      <c r="A315" s="39"/>
      <c r="B315" s="40"/>
      <c r="C315" s="40"/>
      <c r="D315" s="40"/>
      <c r="E315" s="40"/>
      <c r="F315" s="20" t="s">
        <v>27</v>
      </c>
      <c r="G315" s="2" t="s">
        <v>37</v>
      </c>
      <c r="H315" s="20" t="s">
        <v>38</v>
      </c>
      <c r="I315" s="20" t="s">
        <v>30</v>
      </c>
      <c r="J315" s="3" t="s">
        <v>55</v>
      </c>
      <c r="K315" s="4">
        <v>2</v>
      </c>
      <c r="L315" s="5">
        <v>3</v>
      </c>
      <c r="M315" s="20">
        <f t="shared" si="158"/>
        <v>6</v>
      </c>
      <c r="N315" s="20" t="str">
        <f t="shared" si="160"/>
        <v>(M)</v>
      </c>
      <c r="O315" s="20">
        <v>10</v>
      </c>
      <c r="P315" s="20">
        <f t="shared" si="163"/>
        <v>60</v>
      </c>
      <c r="Q315" s="20" t="str">
        <f t="shared" si="161"/>
        <v>III</v>
      </c>
      <c r="R315" s="6" t="str">
        <f t="shared" si="162"/>
        <v>Moderado</v>
      </c>
      <c r="S315" s="37"/>
      <c r="T315" s="3" t="s">
        <v>56</v>
      </c>
      <c r="U315" s="3" t="s">
        <v>56</v>
      </c>
      <c r="V315" s="3" t="s">
        <v>56</v>
      </c>
      <c r="W315" s="3" t="s">
        <v>210</v>
      </c>
      <c r="X315" s="3" t="s">
        <v>56</v>
      </c>
    </row>
    <row r="316" spans="1:24" ht="61.5" customHeight="1" x14ac:dyDescent="0.25">
      <c r="A316" s="39"/>
      <c r="B316" s="40"/>
      <c r="C316" s="40"/>
      <c r="D316" s="40"/>
      <c r="E316" s="40"/>
      <c r="F316" s="20" t="s">
        <v>27</v>
      </c>
      <c r="G316" s="2" t="s">
        <v>39</v>
      </c>
      <c r="H316" s="20" t="s">
        <v>80</v>
      </c>
      <c r="I316" s="20" t="s">
        <v>79</v>
      </c>
      <c r="J316" s="3" t="s">
        <v>78</v>
      </c>
      <c r="K316" s="4">
        <v>2</v>
      </c>
      <c r="L316" s="5">
        <v>1</v>
      </c>
      <c r="M316" s="20">
        <f>+K316*L316</f>
        <v>2</v>
      </c>
      <c r="N316" s="20" t="str">
        <f>IF(M316&lt;2,"O",IF(M316&lt;=4,"(B)",IF(M316&lt;=8,"(M)",IF(M316&lt;=20,"(A)","(MA)"))))</f>
        <v>(B)</v>
      </c>
      <c r="O316" s="35">
        <v>25</v>
      </c>
      <c r="P316" s="20">
        <f t="shared" si="163"/>
        <v>50</v>
      </c>
      <c r="Q316" s="20" t="str">
        <f t="shared" si="161"/>
        <v>III</v>
      </c>
      <c r="R316" s="6" t="str">
        <f t="shared" si="162"/>
        <v>Moderado</v>
      </c>
      <c r="S316" s="37"/>
      <c r="T316" s="3" t="s">
        <v>56</v>
      </c>
      <c r="U316" s="3" t="s">
        <v>56</v>
      </c>
      <c r="V316" s="3" t="s">
        <v>81</v>
      </c>
      <c r="W316" s="3" t="s">
        <v>202</v>
      </c>
      <c r="X316" s="3" t="s">
        <v>56</v>
      </c>
    </row>
    <row r="317" spans="1:24" ht="61.5" customHeight="1" x14ac:dyDescent="0.25">
      <c r="A317" s="39"/>
      <c r="B317" s="40"/>
      <c r="C317" s="40"/>
      <c r="D317" s="40"/>
      <c r="E317" s="40"/>
      <c r="F317" s="20" t="s">
        <v>27</v>
      </c>
      <c r="G317" s="2" t="s">
        <v>66</v>
      </c>
      <c r="H317" s="20" t="s">
        <v>65</v>
      </c>
      <c r="I317" s="20" t="s">
        <v>67</v>
      </c>
      <c r="J317" s="3" t="s">
        <v>68</v>
      </c>
      <c r="K317" s="4">
        <v>2</v>
      </c>
      <c r="L317" s="5">
        <v>1</v>
      </c>
      <c r="M317" s="20">
        <f>+K317*L317</f>
        <v>2</v>
      </c>
      <c r="N317" s="20" t="str">
        <f>IF(M317&lt;2,"O",IF(M317&lt;=4,"(B)",IF(M317&lt;=8,"(M)",IF(M317&lt;=20,"(A)","(MA)"))))</f>
        <v>(B)</v>
      </c>
      <c r="O317" s="20">
        <v>10</v>
      </c>
      <c r="P317" s="20">
        <f t="shared" si="163"/>
        <v>20</v>
      </c>
      <c r="Q317" s="20" t="str">
        <f t="shared" si="161"/>
        <v>IV</v>
      </c>
      <c r="R317" s="6" t="str">
        <f t="shared" si="162"/>
        <v>Aceptable</v>
      </c>
      <c r="S317" s="37"/>
      <c r="T317" s="3" t="s">
        <v>56</v>
      </c>
      <c r="U317" s="3" t="s">
        <v>56</v>
      </c>
      <c r="V317" s="3" t="s">
        <v>56</v>
      </c>
      <c r="W317" s="3" t="s">
        <v>194</v>
      </c>
      <c r="X317" s="3" t="s">
        <v>56</v>
      </c>
    </row>
    <row r="318" spans="1:24" s="17" customFormat="1" ht="133.5" customHeight="1" x14ac:dyDescent="0.25">
      <c r="A318" s="39"/>
      <c r="B318" s="40"/>
      <c r="C318" s="40"/>
      <c r="D318" s="40"/>
      <c r="E318" s="40"/>
      <c r="F318" s="20" t="s">
        <v>27</v>
      </c>
      <c r="G318" s="2" t="s">
        <v>163</v>
      </c>
      <c r="H318" s="20" t="s">
        <v>164</v>
      </c>
      <c r="I318" s="20" t="s">
        <v>165</v>
      </c>
      <c r="J318" s="35" t="s">
        <v>166</v>
      </c>
      <c r="K318" s="4">
        <v>6</v>
      </c>
      <c r="L318" s="5">
        <v>3</v>
      </c>
      <c r="M318" s="20">
        <f>+K318*L318</f>
        <v>18</v>
      </c>
      <c r="N318" s="20" t="str">
        <f>IF(M318&lt;2,"O",IF(M318&lt;=4,"(B)",IF(M318&lt;=8,"(M)",IF(M318&lt;=20,"(A)","(MA)"))))</f>
        <v>(A)</v>
      </c>
      <c r="O318" s="20">
        <v>25</v>
      </c>
      <c r="P318" s="20">
        <f t="shared" si="163"/>
        <v>450</v>
      </c>
      <c r="Q318" s="20" t="str">
        <f t="shared" si="161"/>
        <v>II</v>
      </c>
      <c r="R318" s="6" t="str">
        <f t="shared" si="162"/>
        <v>Importante</v>
      </c>
      <c r="S318" s="37"/>
      <c r="T318" s="3" t="s">
        <v>56</v>
      </c>
      <c r="U318" s="3" t="s">
        <v>56</v>
      </c>
      <c r="V318" s="3" t="s">
        <v>56</v>
      </c>
      <c r="W318" s="3" t="s">
        <v>195</v>
      </c>
      <c r="X318" s="3" t="s">
        <v>196</v>
      </c>
    </row>
    <row r="319" spans="1:24" ht="69.75" customHeight="1" x14ac:dyDescent="0.25">
      <c r="A319" s="39"/>
      <c r="B319" s="40"/>
      <c r="C319" s="40"/>
      <c r="D319" s="40"/>
      <c r="E319" s="40"/>
      <c r="F319" s="20" t="s">
        <v>27</v>
      </c>
      <c r="G319" s="2" t="s">
        <v>40</v>
      </c>
      <c r="H319" s="20" t="s">
        <v>143</v>
      </c>
      <c r="I319" s="20" t="s">
        <v>45</v>
      </c>
      <c r="J319" s="3" t="s">
        <v>84</v>
      </c>
      <c r="K319" s="4">
        <v>2</v>
      </c>
      <c r="L319" s="5">
        <v>4</v>
      </c>
      <c r="M319" s="20">
        <f t="shared" ref="M319:M329" si="164">+K319*L319</f>
        <v>8</v>
      </c>
      <c r="N319" s="20" t="str">
        <f t="shared" ref="N319:N321" si="165">IF(M319&lt;2,"O",IF(M319&lt;=4,"(B)",IF(M319&lt;=8,"(M)",IF(M319&lt;=20,"(A)","(MA)"))))</f>
        <v>(M)</v>
      </c>
      <c r="O319" s="20">
        <v>10</v>
      </c>
      <c r="P319" s="20">
        <f t="shared" si="163"/>
        <v>80</v>
      </c>
      <c r="Q319" s="20" t="str">
        <f t="shared" si="161"/>
        <v>III</v>
      </c>
      <c r="R319" s="6" t="str">
        <f t="shared" si="162"/>
        <v>Moderado</v>
      </c>
      <c r="S319" s="37"/>
      <c r="T319" s="3" t="s">
        <v>56</v>
      </c>
      <c r="U319" s="3" t="s">
        <v>56</v>
      </c>
      <c r="V319" s="3" t="s">
        <v>85</v>
      </c>
      <c r="W319" s="3" t="s">
        <v>86</v>
      </c>
      <c r="X319" s="3" t="s">
        <v>56</v>
      </c>
    </row>
    <row r="320" spans="1:24" s="17" customFormat="1" ht="69.75" customHeight="1" x14ac:dyDescent="0.25">
      <c r="A320" s="39"/>
      <c r="B320" s="40"/>
      <c r="C320" s="40"/>
      <c r="D320" s="40"/>
      <c r="E320" s="40"/>
      <c r="F320" s="20" t="s">
        <v>167</v>
      </c>
      <c r="G320" s="2" t="s">
        <v>168</v>
      </c>
      <c r="H320" s="20" t="s">
        <v>169</v>
      </c>
      <c r="I320" s="20" t="s">
        <v>170</v>
      </c>
      <c r="J320" s="3" t="s">
        <v>171</v>
      </c>
      <c r="K320" s="4">
        <v>2</v>
      </c>
      <c r="L320" s="5">
        <v>1</v>
      </c>
      <c r="M320" s="20">
        <f t="shared" si="164"/>
        <v>2</v>
      </c>
      <c r="N320" s="20" t="str">
        <f t="shared" si="165"/>
        <v>(B)</v>
      </c>
      <c r="O320" s="20">
        <v>25</v>
      </c>
      <c r="P320" s="20">
        <f t="shared" si="163"/>
        <v>50</v>
      </c>
      <c r="Q320" s="20" t="str">
        <f t="shared" si="161"/>
        <v>III</v>
      </c>
      <c r="R320" s="6" t="str">
        <f t="shared" si="162"/>
        <v>Moderado</v>
      </c>
      <c r="S320" s="37"/>
      <c r="T320" s="3" t="s">
        <v>56</v>
      </c>
      <c r="U320" s="3" t="s">
        <v>56</v>
      </c>
      <c r="V320" s="3" t="s">
        <v>172</v>
      </c>
      <c r="W320" s="3" t="s">
        <v>173</v>
      </c>
      <c r="X320" s="3" t="s">
        <v>56</v>
      </c>
    </row>
    <row r="321" spans="1:24" ht="36.75" customHeight="1" x14ac:dyDescent="0.25">
      <c r="A321" s="39"/>
      <c r="B321" s="40"/>
      <c r="C321" s="40"/>
      <c r="D321" s="40"/>
      <c r="E321" s="40"/>
      <c r="F321" s="20" t="s">
        <v>27</v>
      </c>
      <c r="G321" s="2" t="s">
        <v>42</v>
      </c>
      <c r="H321" s="20" t="s">
        <v>43</v>
      </c>
      <c r="I321" s="20" t="s">
        <v>46</v>
      </c>
      <c r="J321" s="3" t="s">
        <v>47</v>
      </c>
      <c r="K321" s="4">
        <v>2</v>
      </c>
      <c r="L321" s="5">
        <v>1</v>
      </c>
      <c r="M321" s="20">
        <f t="shared" si="164"/>
        <v>2</v>
      </c>
      <c r="N321" s="20" t="str">
        <f t="shared" si="165"/>
        <v>(B)</v>
      </c>
      <c r="O321" s="20">
        <v>10</v>
      </c>
      <c r="P321" s="20">
        <f t="shared" si="163"/>
        <v>20</v>
      </c>
      <c r="Q321" s="20" t="str">
        <f t="shared" si="161"/>
        <v>IV</v>
      </c>
      <c r="R321" s="6" t="str">
        <f t="shared" si="162"/>
        <v>Aceptable</v>
      </c>
      <c r="S321" s="38"/>
      <c r="T321" s="3" t="s">
        <v>56</v>
      </c>
      <c r="U321" s="3" t="s">
        <v>56</v>
      </c>
      <c r="V321" s="3" t="s">
        <v>56</v>
      </c>
      <c r="W321" s="3" t="s">
        <v>87</v>
      </c>
      <c r="X321" s="3" t="s">
        <v>56</v>
      </c>
    </row>
    <row r="322" spans="1:24" ht="51" customHeight="1" x14ac:dyDescent="0.25">
      <c r="A322" s="39" t="s">
        <v>151</v>
      </c>
      <c r="B322" s="40" t="s">
        <v>152</v>
      </c>
      <c r="C322" s="40" t="s">
        <v>158</v>
      </c>
      <c r="D322" s="40" t="s">
        <v>159</v>
      </c>
      <c r="E322" s="41" t="s">
        <v>157</v>
      </c>
      <c r="F322" s="20" t="s">
        <v>27</v>
      </c>
      <c r="G322" s="2" t="s">
        <v>33</v>
      </c>
      <c r="H322" s="20" t="s">
        <v>35</v>
      </c>
      <c r="I322" s="20" t="s">
        <v>28</v>
      </c>
      <c r="J322" s="3" t="s">
        <v>44</v>
      </c>
      <c r="K322" s="4">
        <v>2</v>
      </c>
      <c r="L322" s="5">
        <v>1</v>
      </c>
      <c r="M322" s="20">
        <f t="shared" si="164"/>
        <v>2</v>
      </c>
      <c r="N322" s="20" t="str">
        <f>IF(M322&lt;2,"O",IF(M322&lt;=4,"(B)",IF(M322&lt;=8,"(M)",IF(M322&lt;=20,"(A)","(MA)"))))</f>
        <v>(B)</v>
      </c>
      <c r="O322" s="20">
        <v>10</v>
      </c>
      <c r="P322" s="20">
        <f t="shared" si="163"/>
        <v>20</v>
      </c>
      <c r="Q322" s="20" t="str">
        <f>IF(P322&lt;20,"O",IF(P322&lt;=20,"IV",IF(P322&lt;=120,"III",IF(P322&lt;=500,"II","I"))))</f>
        <v>IV</v>
      </c>
      <c r="R322" s="6" t="str">
        <f>IF(Q322="I","Crítico",IF(Q322="II","Importante",IF(Q322="III","Moderado",IF(Q322="IV","Aceptable"))))</f>
        <v>Aceptable</v>
      </c>
      <c r="S322" s="36">
        <v>250</v>
      </c>
      <c r="T322" s="3" t="s">
        <v>56</v>
      </c>
      <c r="U322" s="3" t="s">
        <v>56</v>
      </c>
      <c r="V322" s="3" t="s">
        <v>56</v>
      </c>
      <c r="W322" s="3" t="s">
        <v>57</v>
      </c>
      <c r="X322" s="3" t="s">
        <v>56</v>
      </c>
    </row>
    <row r="323" spans="1:24" ht="51" customHeight="1" x14ac:dyDescent="0.25">
      <c r="A323" s="39"/>
      <c r="B323" s="40"/>
      <c r="C323" s="40"/>
      <c r="D323" s="40"/>
      <c r="E323" s="42"/>
      <c r="F323" s="20" t="s">
        <v>27</v>
      </c>
      <c r="G323" s="2" t="s">
        <v>59</v>
      </c>
      <c r="H323" s="20" t="s">
        <v>61</v>
      </c>
      <c r="I323" s="20" t="s">
        <v>60</v>
      </c>
      <c r="J323" s="3" t="s">
        <v>62</v>
      </c>
      <c r="K323" s="4">
        <v>2</v>
      </c>
      <c r="L323" s="5">
        <v>2</v>
      </c>
      <c r="M323" s="20">
        <f t="shared" si="164"/>
        <v>4</v>
      </c>
      <c r="N323" s="20" t="str">
        <f>IF(M323&lt;2,"O",IF(M323&lt;=4,"(B)",IF(M323&lt;=8,"(M)",IF(M323&lt;=20,"(A)","(MA)"))))</f>
        <v>(B)</v>
      </c>
      <c r="O323" s="20">
        <v>10</v>
      </c>
      <c r="P323" s="20">
        <f t="shared" si="163"/>
        <v>40</v>
      </c>
      <c r="Q323" s="20" t="str">
        <f>IF(P323&lt;20,"O",IF(P323&lt;=20,"IV",IF(P323&lt;=120,"III",IF(P323&lt;=500,"II","I"))))</f>
        <v>III</v>
      </c>
      <c r="R323" s="6" t="str">
        <f>IF(Q323="I","Crítico",IF(Q323="II","Importante",IF(Q323="III","Moderado",IF(Q323="IV","Aceptable"))))</f>
        <v>Moderado</v>
      </c>
      <c r="S323" s="37"/>
      <c r="T323" s="3" t="s">
        <v>56</v>
      </c>
      <c r="U323" s="3" t="s">
        <v>56</v>
      </c>
      <c r="V323" s="3" t="s">
        <v>63</v>
      </c>
      <c r="W323" s="3" t="s">
        <v>64</v>
      </c>
      <c r="X323" s="3" t="s">
        <v>56</v>
      </c>
    </row>
    <row r="324" spans="1:24" s="8" customFormat="1" ht="93.75" customHeight="1" x14ac:dyDescent="0.25">
      <c r="A324" s="39"/>
      <c r="B324" s="40"/>
      <c r="C324" s="40"/>
      <c r="D324" s="40"/>
      <c r="E324" s="42"/>
      <c r="F324" s="20" t="s">
        <v>27</v>
      </c>
      <c r="G324" s="2" t="s">
        <v>36</v>
      </c>
      <c r="H324" s="20" t="s">
        <v>69</v>
      </c>
      <c r="I324" s="20" t="s">
        <v>70</v>
      </c>
      <c r="J324" s="3" t="s">
        <v>188</v>
      </c>
      <c r="K324" s="4">
        <v>2</v>
      </c>
      <c r="L324" s="5">
        <v>4</v>
      </c>
      <c r="M324" s="20">
        <f t="shared" si="164"/>
        <v>8</v>
      </c>
      <c r="N324" s="20" t="str">
        <f t="shared" ref="N324:N329" si="166">IF(M324&lt;2,"O",IF(M324&lt;=4,"(B)",IF(M324&lt;=8,"(M)",IF(M324&lt;=20,"(A)","(MA)"))))</f>
        <v>(M)</v>
      </c>
      <c r="O324" s="20">
        <v>10</v>
      </c>
      <c r="P324" s="20">
        <f>+M324*O324</f>
        <v>80</v>
      </c>
      <c r="Q324" s="20" t="str">
        <f t="shared" ref="Q324:Q335" si="167">IF(P324&lt;20,"O",IF(P324&lt;=20,"IV",IF(P324&lt;=120,"III",IF(P324&lt;=500,"II","I"))))</f>
        <v>III</v>
      </c>
      <c r="R324" s="6" t="str">
        <f t="shared" ref="R324:R335" si="168">IF(Q324="I","Crítico",IF(Q324="II","Importante",IF(Q324="III","Moderado",IF(Q324="IV","Aceptable"))))</f>
        <v>Moderado</v>
      </c>
      <c r="S324" s="37"/>
      <c r="T324" s="3" t="s">
        <v>56</v>
      </c>
      <c r="U324" s="3" t="s">
        <v>56</v>
      </c>
      <c r="V324" s="3" t="s">
        <v>56</v>
      </c>
      <c r="W324" s="3" t="s">
        <v>190</v>
      </c>
      <c r="X324" s="3" t="s">
        <v>56</v>
      </c>
    </row>
    <row r="325" spans="1:24" s="21" customFormat="1" ht="114.75" customHeight="1" x14ac:dyDescent="0.25">
      <c r="A325" s="39"/>
      <c r="B325" s="40"/>
      <c r="C325" s="40"/>
      <c r="D325" s="40"/>
      <c r="E325" s="42"/>
      <c r="F325" s="20" t="s">
        <v>27</v>
      </c>
      <c r="G325" s="2" t="s">
        <v>184</v>
      </c>
      <c r="H325" s="20" t="s">
        <v>185</v>
      </c>
      <c r="I325" s="20" t="s">
        <v>186</v>
      </c>
      <c r="J325" s="3" t="s">
        <v>188</v>
      </c>
      <c r="K325" s="4">
        <v>2</v>
      </c>
      <c r="L325" s="5">
        <v>4</v>
      </c>
      <c r="M325" s="20">
        <f t="shared" si="164"/>
        <v>8</v>
      </c>
      <c r="N325" s="20" t="str">
        <f t="shared" si="166"/>
        <v>(M)</v>
      </c>
      <c r="O325" s="20">
        <v>10</v>
      </c>
      <c r="P325" s="20">
        <f>+M325*O325</f>
        <v>80</v>
      </c>
      <c r="Q325" s="20" t="str">
        <f t="shared" si="167"/>
        <v>III</v>
      </c>
      <c r="R325" s="6" t="str">
        <f t="shared" si="168"/>
        <v>Moderado</v>
      </c>
      <c r="S325" s="37"/>
      <c r="T325" s="3" t="s">
        <v>56</v>
      </c>
      <c r="U325" s="3" t="s">
        <v>56</v>
      </c>
      <c r="V325" s="3" t="s">
        <v>56</v>
      </c>
      <c r="W325" s="3" t="s">
        <v>187</v>
      </c>
      <c r="X325" s="3" t="s">
        <v>56</v>
      </c>
    </row>
    <row r="326" spans="1:24" s="8" customFormat="1" ht="83.25" customHeight="1" x14ac:dyDescent="0.25">
      <c r="A326" s="39"/>
      <c r="B326" s="40"/>
      <c r="C326" s="40"/>
      <c r="D326" s="40"/>
      <c r="E326" s="42"/>
      <c r="F326" s="20" t="s">
        <v>27</v>
      </c>
      <c r="G326" s="2" t="s">
        <v>71</v>
      </c>
      <c r="H326" s="20" t="s">
        <v>72</v>
      </c>
      <c r="I326" s="20" t="s">
        <v>73</v>
      </c>
      <c r="J326" s="3" t="s">
        <v>49</v>
      </c>
      <c r="K326" s="4">
        <v>2</v>
      </c>
      <c r="L326" s="20">
        <v>4</v>
      </c>
      <c r="M326" s="20">
        <f t="shared" si="164"/>
        <v>8</v>
      </c>
      <c r="N326" s="20" t="str">
        <f t="shared" si="166"/>
        <v>(M)</v>
      </c>
      <c r="O326" s="20">
        <v>10</v>
      </c>
      <c r="P326" s="20">
        <f t="shared" ref="P326:P337" si="169">+M326*O326</f>
        <v>80</v>
      </c>
      <c r="Q326" s="20" t="str">
        <f t="shared" si="167"/>
        <v>III</v>
      </c>
      <c r="R326" s="6" t="str">
        <f t="shared" si="168"/>
        <v>Moderado</v>
      </c>
      <c r="S326" s="37"/>
      <c r="T326" s="3" t="s">
        <v>56</v>
      </c>
      <c r="U326" s="3" t="s">
        <v>56</v>
      </c>
      <c r="V326" s="3" t="s">
        <v>74</v>
      </c>
      <c r="W326" s="9" t="s">
        <v>199</v>
      </c>
      <c r="X326" s="9" t="s">
        <v>200</v>
      </c>
    </row>
    <row r="327" spans="1:24" s="8" customFormat="1" ht="66" customHeight="1" x14ac:dyDescent="0.25">
      <c r="A327" s="39"/>
      <c r="B327" s="40"/>
      <c r="C327" s="40"/>
      <c r="D327" s="40"/>
      <c r="E327" s="42"/>
      <c r="F327" s="20" t="s">
        <v>27</v>
      </c>
      <c r="G327" s="2" t="s">
        <v>34</v>
      </c>
      <c r="H327" s="20" t="s">
        <v>75</v>
      </c>
      <c r="I327" s="20" t="s">
        <v>76</v>
      </c>
      <c r="J327" s="3" t="s">
        <v>48</v>
      </c>
      <c r="K327" s="4">
        <v>2</v>
      </c>
      <c r="L327" s="5">
        <v>4</v>
      </c>
      <c r="M327" s="20">
        <f t="shared" si="164"/>
        <v>8</v>
      </c>
      <c r="N327" s="20" t="str">
        <f t="shared" si="166"/>
        <v>(M)</v>
      </c>
      <c r="O327" s="20">
        <v>25</v>
      </c>
      <c r="P327" s="20">
        <f t="shared" si="169"/>
        <v>200</v>
      </c>
      <c r="Q327" s="20" t="str">
        <f t="shared" si="167"/>
        <v>II</v>
      </c>
      <c r="R327" s="6" t="str">
        <f t="shared" si="168"/>
        <v>Importante</v>
      </c>
      <c r="S327" s="37"/>
      <c r="T327" s="3" t="s">
        <v>56</v>
      </c>
      <c r="U327" s="3" t="s">
        <v>56</v>
      </c>
      <c r="V327" s="3" t="s">
        <v>77</v>
      </c>
      <c r="W327" s="9" t="s">
        <v>197</v>
      </c>
      <c r="X327" s="3" t="s">
        <v>56</v>
      </c>
    </row>
    <row r="328" spans="1:24" ht="56.25" customHeight="1" x14ac:dyDescent="0.25">
      <c r="A328" s="39"/>
      <c r="B328" s="40"/>
      <c r="C328" s="40"/>
      <c r="D328" s="40"/>
      <c r="E328" s="42"/>
      <c r="F328" s="20" t="s">
        <v>27</v>
      </c>
      <c r="G328" s="2" t="s">
        <v>37</v>
      </c>
      <c r="H328" s="20" t="s">
        <v>29</v>
      </c>
      <c r="I328" s="20" t="s">
        <v>41</v>
      </c>
      <c r="J328" s="3" t="s">
        <v>55</v>
      </c>
      <c r="K328" s="4">
        <v>2</v>
      </c>
      <c r="L328" s="5">
        <v>3</v>
      </c>
      <c r="M328" s="20">
        <f t="shared" si="164"/>
        <v>6</v>
      </c>
      <c r="N328" s="20" t="str">
        <f t="shared" si="166"/>
        <v>(M)</v>
      </c>
      <c r="O328" s="20">
        <v>10</v>
      </c>
      <c r="P328" s="20">
        <f t="shared" si="169"/>
        <v>60</v>
      </c>
      <c r="Q328" s="20" t="str">
        <f t="shared" si="167"/>
        <v>III</v>
      </c>
      <c r="R328" s="6" t="str">
        <f t="shared" si="168"/>
        <v>Moderado</v>
      </c>
      <c r="S328" s="37"/>
      <c r="T328" s="9" t="s">
        <v>56</v>
      </c>
      <c r="U328" s="9" t="s">
        <v>56</v>
      </c>
      <c r="V328" s="3" t="s">
        <v>58</v>
      </c>
      <c r="W328" s="23" t="s">
        <v>56</v>
      </c>
      <c r="X328" s="3" t="s">
        <v>56</v>
      </c>
    </row>
    <row r="329" spans="1:24" ht="63" x14ac:dyDescent="0.25">
      <c r="A329" s="39"/>
      <c r="B329" s="40"/>
      <c r="C329" s="40"/>
      <c r="D329" s="40"/>
      <c r="E329" s="42"/>
      <c r="F329" s="20" t="s">
        <v>27</v>
      </c>
      <c r="G329" s="2" t="s">
        <v>37</v>
      </c>
      <c r="H329" s="20" t="s">
        <v>38</v>
      </c>
      <c r="I329" s="20" t="s">
        <v>30</v>
      </c>
      <c r="J329" s="3" t="s">
        <v>55</v>
      </c>
      <c r="K329" s="4">
        <v>2</v>
      </c>
      <c r="L329" s="5">
        <v>3</v>
      </c>
      <c r="M329" s="20">
        <f t="shared" si="164"/>
        <v>6</v>
      </c>
      <c r="N329" s="20" t="str">
        <f t="shared" si="166"/>
        <v>(M)</v>
      </c>
      <c r="O329" s="20">
        <v>10</v>
      </c>
      <c r="P329" s="20">
        <f t="shared" si="169"/>
        <v>60</v>
      </c>
      <c r="Q329" s="20" t="str">
        <f t="shared" si="167"/>
        <v>III</v>
      </c>
      <c r="R329" s="6" t="str">
        <f t="shared" si="168"/>
        <v>Moderado</v>
      </c>
      <c r="S329" s="37"/>
      <c r="T329" s="3" t="s">
        <v>56</v>
      </c>
      <c r="U329" s="3" t="s">
        <v>56</v>
      </c>
      <c r="V329" s="3" t="s">
        <v>56</v>
      </c>
      <c r="W329" s="3" t="s">
        <v>210</v>
      </c>
      <c r="X329" s="3" t="s">
        <v>56</v>
      </c>
    </row>
    <row r="330" spans="1:24" ht="61.5" customHeight="1" x14ac:dyDescent="0.25">
      <c r="A330" s="39"/>
      <c r="B330" s="40"/>
      <c r="C330" s="40"/>
      <c r="D330" s="40"/>
      <c r="E330" s="42"/>
      <c r="F330" s="20" t="s">
        <v>27</v>
      </c>
      <c r="G330" s="2" t="s">
        <v>39</v>
      </c>
      <c r="H330" s="20" t="s">
        <v>80</v>
      </c>
      <c r="I330" s="20" t="s">
        <v>79</v>
      </c>
      <c r="J330" s="3" t="s">
        <v>78</v>
      </c>
      <c r="K330" s="4">
        <v>2</v>
      </c>
      <c r="L330" s="5">
        <v>1</v>
      </c>
      <c r="M330" s="20">
        <f>+K330*L330</f>
        <v>2</v>
      </c>
      <c r="N330" s="20" t="str">
        <f>IF(M330&lt;2,"O",IF(M330&lt;=4,"(B)",IF(M330&lt;=8,"(M)",IF(M330&lt;=20,"(A)","(MA)"))))</f>
        <v>(B)</v>
      </c>
      <c r="O330" s="35">
        <v>25</v>
      </c>
      <c r="P330" s="20">
        <f t="shared" si="169"/>
        <v>50</v>
      </c>
      <c r="Q330" s="20" t="str">
        <f t="shared" si="167"/>
        <v>III</v>
      </c>
      <c r="R330" s="6" t="str">
        <f t="shared" si="168"/>
        <v>Moderado</v>
      </c>
      <c r="S330" s="37"/>
      <c r="T330" s="3" t="s">
        <v>56</v>
      </c>
      <c r="U330" s="3" t="s">
        <v>56</v>
      </c>
      <c r="V330" s="3" t="s">
        <v>81</v>
      </c>
      <c r="W330" s="3" t="s">
        <v>202</v>
      </c>
      <c r="X330" s="3" t="s">
        <v>56</v>
      </c>
    </row>
    <row r="331" spans="1:24" ht="61.5" customHeight="1" x14ac:dyDescent="0.25">
      <c r="A331" s="39"/>
      <c r="B331" s="40"/>
      <c r="C331" s="40"/>
      <c r="D331" s="40"/>
      <c r="E331" s="42"/>
      <c r="F331" s="20" t="s">
        <v>27</v>
      </c>
      <c r="G331" s="2" t="s">
        <v>66</v>
      </c>
      <c r="H331" s="20" t="s">
        <v>65</v>
      </c>
      <c r="I331" s="20" t="s">
        <v>67</v>
      </c>
      <c r="J331" s="3" t="s">
        <v>68</v>
      </c>
      <c r="K331" s="4">
        <v>2</v>
      </c>
      <c r="L331" s="5">
        <v>1</v>
      </c>
      <c r="M331" s="20">
        <f>+K331*L331</f>
        <v>2</v>
      </c>
      <c r="N331" s="20" t="str">
        <f>IF(M331&lt;2,"O",IF(M331&lt;=4,"(B)",IF(M331&lt;=8,"(M)",IF(M331&lt;=20,"(A)","(MA)"))))</f>
        <v>(B)</v>
      </c>
      <c r="O331" s="20">
        <v>10</v>
      </c>
      <c r="P331" s="20">
        <f t="shared" si="169"/>
        <v>20</v>
      </c>
      <c r="Q331" s="20" t="str">
        <f t="shared" si="167"/>
        <v>IV</v>
      </c>
      <c r="R331" s="6" t="str">
        <f t="shared" si="168"/>
        <v>Aceptable</v>
      </c>
      <c r="S331" s="37"/>
      <c r="T331" s="3" t="s">
        <v>56</v>
      </c>
      <c r="U331" s="3" t="s">
        <v>56</v>
      </c>
      <c r="V331" s="3" t="s">
        <v>56</v>
      </c>
      <c r="W331" s="3" t="s">
        <v>194</v>
      </c>
      <c r="X331" s="3" t="s">
        <v>56</v>
      </c>
    </row>
    <row r="332" spans="1:24" s="17" customFormat="1" ht="133.5" customHeight="1" x14ac:dyDescent="0.25">
      <c r="A332" s="39"/>
      <c r="B332" s="40"/>
      <c r="C332" s="40"/>
      <c r="D332" s="40"/>
      <c r="E332" s="42"/>
      <c r="F332" s="20" t="s">
        <v>27</v>
      </c>
      <c r="G332" s="2" t="s">
        <v>163</v>
      </c>
      <c r="H332" s="20" t="s">
        <v>164</v>
      </c>
      <c r="I332" s="20" t="s">
        <v>165</v>
      </c>
      <c r="J332" s="35" t="s">
        <v>166</v>
      </c>
      <c r="K332" s="4">
        <v>6</v>
      </c>
      <c r="L332" s="5">
        <v>3</v>
      </c>
      <c r="M332" s="20">
        <f>+K332*L332</f>
        <v>18</v>
      </c>
      <c r="N332" s="20" t="str">
        <f>IF(M332&lt;2,"O",IF(M332&lt;=4,"(B)",IF(M332&lt;=8,"(M)",IF(M332&lt;=20,"(A)","(MA)"))))</f>
        <v>(A)</v>
      </c>
      <c r="O332" s="20">
        <v>25</v>
      </c>
      <c r="P332" s="20">
        <f t="shared" si="169"/>
        <v>450</v>
      </c>
      <c r="Q332" s="20" t="str">
        <f t="shared" si="167"/>
        <v>II</v>
      </c>
      <c r="R332" s="6" t="str">
        <f t="shared" si="168"/>
        <v>Importante</v>
      </c>
      <c r="S332" s="37"/>
      <c r="T332" s="3" t="s">
        <v>56</v>
      </c>
      <c r="U332" s="3" t="s">
        <v>56</v>
      </c>
      <c r="V332" s="3" t="s">
        <v>56</v>
      </c>
      <c r="W332" s="3" t="s">
        <v>195</v>
      </c>
      <c r="X332" s="3" t="s">
        <v>196</v>
      </c>
    </row>
    <row r="333" spans="1:24" ht="69.75" customHeight="1" x14ac:dyDescent="0.25">
      <c r="A333" s="39"/>
      <c r="B333" s="40"/>
      <c r="C333" s="40"/>
      <c r="D333" s="40"/>
      <c r="E333" s="42"/>
      <c r="F333" s="20" t="s">
        <v>27</v>
      </c>
      <c r="G333" s="2" t="s">
        <v>40</v>
      </c>
      <c r="H333" s="20" t="s">
        <v>143</v>
      </c>
      <c r="I333" s="20" t="s">
        <v>45</v>
      </c>
      <c r="J333" s="3" t="s">
        <v>84</v>
      </c>
      <c r="K333" s="4">
        <v>2</v>
      </c>
      <c r="L333" s="5">
        <v>4</v>
      </c>
      <c r="M333" s="20">
        <f t="shared" ref="M333:M343" si="170">+K333*L333</f>
        <v>8</v>
      </c>
      <c r="N333" s="20" t="str">
        <f t="shared" ref="N333:N335" si="171">IF(M333&lt;2,"O",IF(M333&lt;=4,"(B)",IF(M333&lt;=8,"(M)",IF(M333&lt;=20,"(A)","(MA)"))))</f>
        <v>(M)</v>
      </c>
      <c r="O333" s="20">
        <v>10</v>
      </c>
      <c r="P333" s="20">
        <f t="shared" si="169"/>
        <v>80</v>
      </c>
      <c r="Q333" s="20" t="str">
        <f t="shared" si="167"/>
        <v>III</v>
      </c>
      <c r="R333" s="6" t="str">
        <f t="shared" si="168"/>
        <v>Moderado</v>
      </c>
      <c r="S333" s="37"/>
      <c r="T333" s="3" t="s">
        <v>56</v>
      </c>
      <c r="U333" s="3" t="s">
        <v>56</v>
      </c>
      <c r="V333" s="3" t="s">
        <v>85</v>
      </c>
      <c r="W333" s="3" t="s">
        <v>86</v>
      </c>
      <c r="X333" s="3" t="s">
        <v>56</v>
      </c>
    </row>
    <row r="334" spans="1:24" s="17" customFormat="1" ht="69.75" customHeight="1" x14ac:dyDescent="0.25">
      <c r="A334" s="39"/>
      <c r="B334" s="40"/>
      <c r="C334" s="40"/>
      <c r="D334" s="40"/>
      <c r="E334" s="42"/>
      <c r="F334" s="20" t="s">
        <v>167</v>
      </c>
      <c r="G334" s="2" t="s">
        <v>168</v>
      </c>
      <c r="H334" s="20" t="s">
        <v>169</v>
      </c>
      <c r="I334" s="20" t="s">
        <v>170</v>
      </c>
      <c r="J334" s="3" t="s">
        <v>171</v>
      </c>
      <c r="K334" s="4">
        <v>2</v>
      </c>
      <c r="L334" s="5">
        <v>1</v>
      </c>
      <c r="M334" s="20">
        <f t="shared" si="170"/>
        <v>2</v>
      </c>
      <c r="N334" s="20" t="str">
        <f t="shared" si="171"/>
        <v>(B)</v>
      </c>
      <c r="O334" s="20">
        <v>25</v>
      </c>
      <c r="P334" s="20">
        <f t="shared" si="169"/>
        <v>50</v>
      </c>
      <c r="Q334" s="20" t="str">
        <f t="shared" si="167"/>
        <v>III</v>
      </c>
      <c r="R334" s="6" t="str">
        <f t="shared" si="168"/>
        <v>Moderado</v>
      </c>
      <c r="S334" s="37"/>
      <c r="T334" s="3" t="s">
        <v>56</v>
      </c>
      <c r="U334" s="3" t="s">
        <v>56</v>
      </c>
      <c r="V334" s="3" t="s">
        <v>172</v>
      </c>
      <c r="W334" s="3" t="s">
        <v>173</v>
      </c>
      <c r="X334" s="3" t="s">
        <v>56</v>
      </c>
    </row>
    <row r="335" spans="1:24" ht="36.75" customHeight="1" x14ac:dyDescent="0.25">
      <c r="A335" s="39"/>
      <c r="B335" s="40"/>
      <c r="C335" s="40"/>
      <c r="D335" s="40"/>
      <c r="E335" s="43"/>
      <c r="F335" s="20" t="s">
        <v>27</v>
      </c>
      <c r="G335" s="2" t="s">
        <v>42</v>
      </c>
      <c r="H335" s="20" t="s">
        <v>43</v>
      </c>
      <c r="I335" s="20" t="s">
        <v>46</v>
      </c>
      <c r="J335" s="3" t="s">
        <v>47</v>
      </c>
      <c r="K335" s="4">
        <v>2</v>
      </c>
      <c r="L335" s="5">
        <v>1</v>
      </c>
      <c r="M335" s="20">
        <f t="shared" si="170"/>
        <v>2</v>
      </c>
      <c r="N335" s="20" t="str">
        <f t="shared" si="171"/>
        <v>(B)</v>
      </c>
      <c r="O335" s="20">
        <v>10</v>
      </c>
      <c r="P335" s="20">
        <f t="shared" si="169"/>
        <v>20</v>
      </c>
      <c r="Q335" s="20" t="str">
        <f t="shared" si="167"/>
        <v>IV</v>
      </c>
      <c r="R335" s="6" t="str">
        <f t="shared" si="168"/>
        <v>Aceptable</v>
      </c>
      <c r="S335" s="38"/>
      <c r="T335" s="3" t="s">
        <v>56</v>
      </c>
      <c r="U335" s="3" t="s">
        <v>56</v>
      </c>
      <c r="V335" s="3" t="s">
        <v>56</v>
      </c>
      <c r="W335" s="3" t="s">
        <v>87</v>
      </c>
      <c r="X335" s="3" t="s">
        <v>56</v>
      </c>
    </row>
    <row r="336" spans="1:24" ht="51" customHeight="1" x14ac:dyDescent="0.25">
      <c r="A336" s="39" t="s">
        <v>160</v>
      </c>
      <c r="B336" s="40" t="s">
        <v>161</v>
      </c>
      <c r="C336" s="40"/>
      <c r="D336" s="40"/>
      <c r="E336" s="41"/>
      <c r="F336" s="20" t="s">
        <v>27</v>
      </c>
      <c r="G336" s="2" t="s">
        <v>33</v>
      </c>
      <c r="H336" s="20" t="s">
        <v>35</v>
      </c>
      <c r="I336" s="20" t="s">
        <v>28</v>
      </c>
      <c r="J336" s="3" t="s">
        <v>44</v>
      </c>
      <c r="K336" s="4">
        <v>2</v>
      </c>
      <c r="L336" s="5">
        <v>1</v>
      </c>
      <c r="M336" s="20">
        <f t="shared" si="170"/>
        <v>2</v>
      </c>
      <c r="N336" s="20" t="str">
        <f>IF(M336&lt;2,"O",IF(M336&lt;=4,"(B)",IF(M336&lt;=8,"(M)",IF(M336&lt;=20,"(A)","(MA)"))))</f>
        <v>(B)</v>
      </c>
      <c r="O336" s="20">
        <v>10</v>
      </c>
      <c r="P336" s="20">
        <f t="shared" si="169"/>
        <v>20</v>
      </c>
      <c r="Q336" s="20" t="str">
        <f>IF(P336&lt;20,"O",IF(P336&lt;=20,"IV",IF(P336&lt;=120,"III",IF(P336&lt;=500,"II","I"))))</f>
        <v>IV</v>
      </c>
      <c r="R336" s="6" t="str">
        <f>IF(Q336="I","Crítico",IF(Q336="II","Importante",IF(Q336="III","Moderado",IF(Q336="IV","Aceptable"))))</f>
        <v>Aceptable</v>
      </c>
      <c r="S336" s="36">
        <v>20</v>
      </c>
      <c r="T336" s="3" t="s">
        <v>56</v>
      </c>
      <c r="U336" s="3" t="s">
        <v>56</v>
      </c>
      <c r="V336" s="3" t="s">
        <v>56</v>
      </c>
      <c r="W336" s="3" t="s">
        <v>57</v>
      </c>
      <c r="X336" s="3" t="s">
        <v>56</v>
      </c>
    </row>
    <row r="337" spans="1:24" ht="51" customHeight="1" x14ac:dyDescent="0.25">
      <c r="A337" s="39"/>
      <c r="B337" s="40"/>
      <c r="C337" s="40"/>
      <c r="D337" s="40"/>
      <c r="E337" s="42"/>
      <c r="F337" s="20" t="s">
        <v>27</v>
      </c>
      <c r="G337" s="2" t="s">
        <v>59</v>
      </c>
      <c r="H337" s="20" t="s">
        <v>61</v>
      </c>
      <c r="I337" s="20" t="s">
        <v>60</v>
      </c>
      <c r="J337" s="3" t="s">
        <v>62</v>
      </c>
      <c r="K337" s="4">
        <v>2</v>
      </c>
      <c r="L337" s="5">
        <v>2</v>
      </c>
      <c r="M337" s="20">
        <f t="shared" si="170"/>
        <v>4</v>
      </c>
      <c r="N337" s="20" t="str">
        <f>IF(M337&lt;2,"O",IF(M337&lt;=4,"(B)",IF(M337&lt;=8,"(M)",IF(M337&lt;=20,"(A)","(MA)"))))</f>
        <v>(B)</v>
      </c>
      <c r="O337" s="20">
        <v>10</v>
      </c>
      <c r="P337" s="20">
        <f t="shared" si="169"/>
        <v>40</v>
      </c>
      <c r="Q337" s="20" t="str">
        <f>IF(P337&lt;20,"O",IF(P337&lt;=20,"IV",IF(P337&lt;=120,"III",IF(P337&lt;=500,"II","I"))))</f>
        <v>III</v>
      </c>
      <c r="R337" s="6" t="str">
        <f>IF(Q337="I","Crítico",IF(Q337="II","Importante",IF(Q337="III","Moderado",IF(Q337="IV","Aceptable"))))</f>
        <v>Moderado</v>
      </c>
      <c r="S337" s="37"/>
      <c r="T337" s="3" t="s">
        <v>56</v>
      </c>
      <c r="U337" s="3" t="s">
        <v>56</v>
      </c>
      <c r="V337" s="3" t="s">
        <v>63</v>
      </c>
      <c r="W337" s="3" t="s">
        <v>64</v>
      </c>
      <c r="X337" s="3" t="s">
        <v>56</v>
      </c>
    </row>
    <row r="338" spans="1:24" s="8" customFormat="1" ht="93.75" customHeight="1" x14ac:dyDescent="0.25">
      <c r="A338" s="39"/>
      <c r="B338" s="40"/>
      <c r="C338" s="40"/>
      <c r="D338" s="40"/>
      <c r="E338" s="42"/>
      <c r="F338" s="20" t="s">
        <v>27</v>
      </c>
      <c r="G338" s="2" t="s">
        <v>36</v>
      </c>
      <c r="H338" s="20" t="s">
        <v>69</v>
      </c>
      <c r="I338" s="20" t="s">
        <v>70</v>
      </c>
      <c r="J338" s="3" t="s">
        <v>188</v>
      </c>
      <c r="K338" s="4">
        <v>2</v>
      </c>
      <c r="L338" s="5">
        <v>4</v>
      </c>
      <c r="M338" s="20">
        <f t="shared" si="170"/>
        <v>8</v>
      </c>
      <c r="N338" s="20" t="str">
        <f t="shared" ref="N338:N343" si="172">IF(M338&lt;2,"O",IF(M338&lt;=4,"(B)",IF(M338&lt;=8,"(M)",IF(M338&lt;=20,"(A)","(MA)"))))</f>
        <v>(M)</v>
      </c>
      <c r="O338" s="20">
        <v>10</v>
      </c>
      <c r="P338" s="20">
        <f>+M338*O338</f>
        <v>80</v>
      </c>
      <c r="Q338" s="20" t="str">
        <f t="shared" ref="Q338:Q349" si="173">IF(P338&lt;20,"O",IF(P338&lt;=20,"IV",IF(P338&lt;=120,"III",IF(P338&lt;=500,"II","I"))))</f>
        <v>III</v>
      </c>
      <c r="R338" s="6" t="str">
        <f t="shared" ref="R338:R349" si="174">IF(Q338="I","Crítico",IF(Q338="II","Importante",IF(Q338="III","Moderado",IF(Q338="IV","Aceptable"))))</f>
        <v>Moderado</v>
      </c>
      <c r="S338" s="37"/>
      <c r="T338" s="3" t="s">
        <v>56</v>
      </c>
      <c r="U338" s="3" t="s">
        <v>56</v>
      </c>
      <c r="V338" s="3" t="s">
        <v>56</v>
      </c>
      <c r="W338" s="3" t="s">
        <v>190</v>
      </c>
      <c r="X338" s="3" t="s">
        <v>56</v>
      </c>
    </row>
    <row r="339" spans="1:24" s="21" customFormat="1" ht="114.75" customHeight="1" x14ac:dyDescent="0.25">
      <c r="A339" s="39"/>
      <c r="B339" s="40"/>
      <c r="C339" s="40"/>
      <c r="D339" s="40"/>
      <c r="E339" s="42"/>
      <c r="F339" s="20" t="s">
        <v>27</v>
      </c>
      <c r="G339" s="2" t="s">
        <v>184</v>
      </c>
      <c r="H339" s="20" t="s">
        <v>185</v>
      </c>
      <c r="I339" s="20" t="s">
        <v>186</v>
      </c>
      <c r="J339" s="3" t="s">
        <v>188</v>
      </c>
      <c r="K339" s="4">
        <v>2</v>
      </c>
      <c r="L339" s="5">
        <v>4</v>
      </c>
      <c r="M339" s="20">
        <f t="shared" si="170"/>
        <v>8</v>
      </c>
      <c r="N339" s="20" t="str">
        <f t="shared" si="172"/>
        <v>(M)</v>
      </c>
      <c r="O339" s="20">
        <v>10</v>
      </c>
      <c r="P339" s="20">
        <f>+M339*O339</f>
        <v>80</v>
      </c>
      <c r="Q339" s="20" t="str">
        <f t="shared" si="173"/>
        <v>III</v>
      </c>
      <c r="R339" s="6" t="str">
        <f t="shared" si="174"/>
        <v>Moderado</v>
      </c>
      <c r="S339" s="37"/>
      <c r="T339" s="3" t="s">
        <v>56</v>
      </c>
      <c r="U339" s="3" t="s">
        <v>56</v>
      </c>
      <c r="V339" s="3" t="s">
        <v>56</v>
      </c>
      <c r="W339" s="3" t="s">
        <v>187</v>
      </c>
      <c r="X339" s="3" t="s">
        <v>56</v>
      </c>
    </row>
    <row r="340" spans="1:24" s="8" customFormat="1" ht="83.25" customHeight="1" x14ac:dyDescent="0.25">
      <c r="A340" s="39"/>
      <c r="B340" s="40"/>
      <c r="C340" s="40"/>
      <c r="D340" s="40"/>
      <c r="E340" s="42"/>
      <c r="F340" s="20" t="s">
        <v>27</v>
      </c>
      <c r="G340" s="2" t="s">
        <v>71</v>
      </c>
      <c r="H340" s="20" t="s">
        <v>72</v>
      </c>
      <c r="I340" s="20" t="s">
        <v>73</v>
      </c>
      <c r="J340" s="3" t="s">
        <v>49</v>
      </c>
      <c r="K340" s="4">
        <v>2</v>
      </c>
      <c r="L340" s="20">
        <v>4</v>
      </c>
      <c r="M340" s="20">
        <f t="shared" si="170"/>
        <v>8</v>
      </c>
      <c r="N340" s="20" t="str">
        <f t="shared" si="172"/>
        <v>(M)</v>
      </c>
      <c r="O340" s="20">
        <v>10</v>
      </c>
      <c r="P340" s="20">
        <f t="shared" ref="P340:P351" si="175">+M340*O340</f>
        <v>80</v>
      </c>
      <c r="Q340" s="20" t="str">
        <f t="shared" si="173"/>
        <v>III</v>
      </c>
      <c r="R340" s="6" t="str">
        <f t="shared" si="174"/>
        <v>Moderado</v>
      </c>
      <c r="S340" s="37"/>
      <c r="T340" s="3" t="s">
        <v>56</v>
      </c>
      <c r="U340" s="3" t="s">
        <v>56</v>
      </c>
      <c r="V340" s="3" t="s">
        <v>74</v>
      </c>
      <c r="W340" s="9" t="s">
        <v>199</v>
      </c>
      <c r="X340" s="9" t="s">
        <v>200</v>
      </c>
    </row>
    <row r="341" spans="1:24" s="8" customFormat="1" ht="66" customHeight="1" x14ac:dyDescent="0.25">
      <c r="A341" s="39"/>
      <c r="B341" s="40"/>
      <c r="C341" s="40"/>
      <c r="D341" s="40"/>
      <c r="E341" s="42"/>
      <c r="F341" s="20" t="s">
        <v>27</v>
      </c>
      <c r="G341" s="2" t="s">
        <v>34</v>
      </c>
      <c r="H341" s="20" t="s">
        <v>75</v>
      </c>
      <c r="I341" s="20" t="s">
        <v>76</v>
      </c>
      <c r="J341" s="3" t="s">
        <v>48</v>
      </c>
      <c r="K341" s="4">
        <v>2</v>
      </c>
      <c r="L341" s="5">
        <v>4</v>
      </c>
      <c r="M341" s="20">
        <f t="shared" si="170"/>
        <v>8</v>
      </c>
      <c r="N341" s="20" t="str">
        <f t="shared" si="172"/>
        <v>(M)</v>
      </c>
      <c r="O341" s="20">
        <v>25</v>
      </c>
      <c r="P341" s="20">
        <f t="shared" si="175"/>
        <v>200</v>
      </c>
      <c r="Q341" s="20" t="str">
        <f t="shared" si="173"/>
        <v>II</v>
      </c>
      <c r="R341" s="6" t="str">
        <f t="shared" si="174"/>
        <v>Importante</v>
      </c>
      <c r="S341" s="37"/>
      <c r="T341" s="3" t="s">
        <v>56</v>
      </c>
      <c r="U341" s="3" t="s">
        <v>56</v>
      </c>
      <c r="V341" s="3" t="s">
        <v>77</v>
      </c>
      <c r="W341" s="9" t="s">
        <v>197</v>
      </c>
      <c r="X341" s="3" t="s">
        <v>56</v>
      </c>
    </row>
    <row r="342" spans="1:24" ht="56.25" customHeight="1" x14ac:dyDescent="0.25">
      <c r="A342" s="39"/>
      <c r="B342" s="40"/>
      <c r="C342" s="40"/>
      <c r="D342" s="40"/>
      <c r="E342" s="42"/>
      <c r="F342" s="20" t="s">
        <v>27</v>
      </c>
      <c r="G342" s="2" t="s">
        <v>37</v>
      </c>
      <c r="H342" s="20" t="s">
        <v>29</v>
      </c>
      <c r="I342" s="20" t="s">
        <v>41</v>
      </c>
      <c r="J342" s="3" t="s">
        <v>55</v>
      </c>
      <c r="K342" s="4">
        <v>2</v>
      </c>
      <c r="L342" s="5">
        <v>3</v>
      </c>
      <c r="M342" s="20">
        <f t="shared" si="170"/>
        <v>6</v>
      </c>
      <c r="N342" s="20" t="str">
        <f t="shared" si="172"/>
        <v>(M)</v>
      </c>
      <c r="O342" s="20">
        <v>10</v>
      </c>
      <c r="P342" s="20">
        <f t="shared" si="175"/>
        <v>60</v>
      </c>
      <c r="Q342" s="20" t="str">
        <f t="shared" si="173"/>
        <v>III</v>
      </c>
      <c r="R342" s="6" t="str">
        <f t="shared" si="174"/>
        <v>Moderado</v>
      </c>
      <c r="S342" s="37"/>
      <c r="T342" s="9" t="s">
        <v>56</v>
      </c>
      <c r="U342" s="9" t="s">
        <v>56</v>
      </c>
      <c r="V342" s="3" t="s">
        <v>58</v>
      </c>
      <c r="W342" s="23" t="s">
        <v>56</v>
      </c>
      <c r="X342" s="3" t="s">
        <v>56</v>
      </c>
    </row>
    <row r="343" spans="1:24" ht="63" x14ac:dyDescent="0.25">
      <c r="A343" s="39"/>
      <c r="B343" s="40"/>
      <c r="C343" s="40"/>
      <c r="D343" s="40"/>
      <c r="E343" s="42"/>
      <c r="F343" s="20" t="s">
        <v>27</v>
      </c>
      <c r="G343" s="2" t="s">
        <v>37</v>
      </c>
      <c r="H343" s="20" t="s">
        <v>38</v>
      </c>
      <c r="I343" s="20" t="s">
        <v>30</v>
      </c>
      <c r="J343" s="3" t="s">
        <v>55</v>
      </c>
      <c r="K343" s="4">
        <v>2</v>
      </c>
      <c r="L343" s="5">
        <v>3</v>
      </c>
      <c r="M343" s="20">
        <f t="shared" si="170"/>
        <v>6</v>
      </c>
      <c r="N343" s="20" t="str">
        <f t="shared" si="172"/>
        <v>(M)</v>
      </c>
      <c r="O343" s="20">
        <v>10</v>
      </c>
      <c r="P343" s="20">
        <f t="shared" si="175"/>
        <v>60</v>
      </c>
      <c r="Q343" s="20" t="str">
        <f t="shared" si="173"/>
        <v>III</v>
      </c>
      <c r="R343" s="6" t="str">
        <f t="shared" si="174"/>
        <v>Moderado</v>
      </c>
      <c r="S343" s="37"/>
      <c r="T343" s="3" t="s">
        <v>56</v>
      </c>
      <c r="U343" s="3" t="s">
        <v>56</v>
      </c>
      <c r="V343" s="3" t="s">
        <v>56</v>
      </c>
      <c r="W343" s="3" t="s">
        <v>210</v>
      </c>
      <c r="X343" s="3" t="s">
        <v>56</v>
      </c>
    </row>
    <row r="344" spans="1:24" ht="61.5" customHeight="1" x14ac:dyDescent="0.25">
      <c r="A344" s="39"/>
      <c r="B344" s="40"/>
      <c r="C344" s="40"/>
      <c r="D344" s="40"/>
      <c r="E344" s="42"/>
      <c r="F344" s="20" t="s">
        <v>27</v>
      </c>
      <c r="G344" s="2" t="s">
        <v>39</v>
      </c>
      <c r="H344" s="20" t="s">
        <v>80</v>
      </c>
      <c r="I344" s="20" t="s">
        <v>79</v>
      </c>
      <c r="J344" s="3" t="s">
        <v>78</v>
      </c>
      <c r="K344" s="4">
        <v>2</v>
      </c>
      <c r="L344" s="5">
        <v>1</v>
      </c>
      <c r="M344" s="20">
        <f>+K344*L344</f>
        <v>2</v>
      </c>
      <c r="N344" s="20" t="str">
        <f>IF(M344&lt;2,"O",IF(M344&lt;=4,"(B)",IF(M344&lt;=8,"(M)",IF(M344&lt;=20,"(A)","(MA)"))))</f>
        <v>(B)</v>
      </c>
      <c r="O344" s="35">
        <v>25</v>
      </c>
      <c r="P344" s="20">
        <f t="shared" si="175"/>
        <v>50</v>
      </c>
      <c r="Q344" s="20" t="str">
        <f t="shared" si="173"/>
        <v>III</v>
      </c>
      <c r="R344" s="6" t="str">
        <f t="shared" si="174"/>
        <v>Moderado</v>
      </c>
      <c r="S344" s="37"/>
      <c r="T344" s="3" t="s">
        <v>56</v>
      </c>
      <c r="U344" s="3" t="s">
        <v>56</v>
      </c>
      <c r="V344" s="3" t="s">
        <v>81</v>
      </c>
      <c r="W344" s="3" t="s">
        <v>202</v>
      </c>
      <c r="X344" s="3" t="s">
        <v>56</v>
      </c>
    </row>
    <row r="345" spans="1:24" ht="61.5" customHeight="1" x14ac:dyDescent="0.25">
      <c r="A345" s="39"/>
      <c r="B345" s="40"/>
      <c r="C345" s="40"/>
      <c r="D345" s="40"/>
      <c r="E345" s="42"/>
      <c r="F345" s="20" t="s">
        <v>27</v>
      </c>
      <c r="G345" s="2" t="s">
        <v>66</v>
      </c>
      <c r="H345" s="20" t="s">
        <v>65</v>
      </c>
      <c r="I345" s="20" t="s">
        <v>67</v>
      </c>
      <c r="J345" s="3" t="s">
        <v>68</v>
      </c>
      <c r="K345" s="4">
        <v>2</v>
      </c>
      <c r="L345" s="5">
        <v>1</v>
      </c>
      <c r="M345" s="20">
        <f>+K345*L345</f>
        <v>2</v>
      </c>
      <c r="N345" s="20" t="str">
        <f>IF(M345&lt;2,"O",IF(M345&lt;=4,"(B)",IF(M345&lt;=8,"(M)",IF(M345&lt;=20,"(A)","(MA)"))))</f>
        <v>(B)</v>
      </c>
      <c r="O345" s="20">
        <v>10</v>
      </c>
      <c r="P345" s="20">
        <f t="shared" si="175"/>
        <v>20</v>
      </c>
      <c r="Q345" s="20" t="str">
        <f t="shared" si="173"/>
        <v>IV</v>
      </c>
      <c r="R345" s="6" t="str">
        <f t="shared" si="174"/>
        <v>Aceptable</v>
      </c>
      <c r="S345" s="37"/>
      <c r="T345" s="3" t="s">
        <v>56</v>
      </c>
      <c r="U345" s="3" t="s">
        <v>56</v>
      </c>
      <c r="V345" s="3" t="s">
        <v>56</v>
      </c>
      <c r="W345" s="3" t="s">
        <v>194</v>
      </c>
      <c r="X345" s="3" t="s">
        <v>56</v>
      </c>
    </row>
    <row r="346" spans="1:24" s="17" customFormat="1" ht="133.5" customHeight="1" x14ac:dyDescent="0.25">
      <c r="A346" s="39"/>
      <c r="B346" s="40"/>
      <c r="C346" s="40"/>
      <c r="D346" s="40"/>
      <c r="E346" s="42"/>
      <c r="F346" s="20" t="s">
        <v>27</v>
      </c>
      <c r="G346" s="2" t="s">
        <v>163</v>
      </c>
      <c r="H346" s="20" t="s">
        <v>164</v>
      </c>
      <c r="I346" s="20" t="s">
        <v>165</v>
      </c>
      <c r="J346" s="35" t="s">
        <v>166</v>
      </c>
      <c r="K346" s="4">
        <v>6</v>
      </c>
      <c r="L346" s="5">
        <v>3</v>
      </c>
      <c r="M346" s="20">
        <f>+K346*L346</f>
        <v>18</v>
      </c>
      <c r="N346" s="20" t="str">
        <f>IF(M346&lt;2,"O",IF(M346&lt;=4,"(B)",IF(M346&lt;=8,"(M)",IF(M346&lt;=20,"(A)","(MA)"))))</f>
        <v>(A)</v>
      </c>
      <c r="O346" s="20">
        <v>25</v>
      </c>
      <c r="P346" s="20">
        <f t="shared" si="175"/>
        <v>450</v>
      </c>
      <c r="Q346" s="20" t="str">
        <f t="shared" si="173"/>
        <v>II</v>
      </c>
      <c r="R346" s="6" t="str">
        <f t="shared" si="174"/>
        <v>Importante</v>
      </c>
      <c r="S346" s="37"/>
      <c r="T346" s="3" t="s">
        <v>56</v>
      </c>
      <c r="U346" s="3" t="s">
        <v>56</v>
      </c>
      <c r="V346" s="3" t="s">
        <v>56</v>
      </c>
      <c r="W346" s="3" t="s">
        <v>195</v>
      </c>
      <c r="X346" s="3" t="s">
        <v>196</v>
      </c>
    </row>
    <row r="347" spans="1:24" ht="69.75" customHeight="1" x14ac:dyDescent="0.25">
      <c r="A347" s="39"/>
      <c r="B347" s="40"/>
      <c r="C347" s="40"/>
      <c r="D347" s="40"/>
      <c r="E347" s="42"/>
      <c r="F347" s="20" t="s">
        <v>27</v>
      </c>
      <c r="G347" s="2" t="s">
        <v>40</v>
      </c>
      <c r="H347" s="20" t="s">
        <v>143</v>
      </c>
      <c r="I347" s="20" t="s">
        <v>45</v>
      </c>
      <c r="J347" s="3" t="s">
        <v>84</v>
      </c>
      <c r="K347" s="4">
        <v>2</v>
      </c>
      <c r="L347" s="5">
        <v>4</v>
      </c>
      <c r="M347" s="20">
        <f t="shared" ref="M347:M357" si="176">+K347*L347</f>
        <v>8</v>
      </c>
      <c r="N347" s="20" t="str">
        <f t="shared" ref="N347:N349" si="177">IF(M347&lt;2,"O",IF(M347&lt;=4,"(B)",IF(M347&lt;=8,"(M)",IF(M347&lt;=20,"(A)","(MA)"))))</f>
        <v>(M)</v>
      </c>
      <c r="O347" s="20">
        <v>10</v>
      </c>
      <c r="P347" s="20">
        <f t="shared" si="175"/>
        <v>80</v>
      </c>
      <c r="Q347" s="20" t="str">
        <f t="shared" si="173"/>
        <v>III</v>
      </c>
      <c r="R347" s="6" t="str">
        <f t="shared" si="174"/>
        <v>Moderado</v>
      </c>
      <c r="S347" s="37"/>
      <c r="T347" s="3" t="s">
        <v>56</v>
      </c>
      <c r="U347" s="3" t="s">
        <v>56</v>
      </c>
      <c r="V347" s="3" t="s">
        <v>85</v>
      </c>
      <c r="W347" s="3" t="s">
        <v>86</v>
      </c>
      <c r="X347" s="3" t="s">
        <v>56</v>
      </c>
    </row>
    <row r="348" spans="1:24" s="17" customFormat="1" ht="69.75" customHeight="1" x14ac:dyDescent="0.25">
      <c r="A348" s="39"/>
      <c r="B348" s="40"/>
      <c r="C348" s="40"/>
      <c r="D348" s="40"/>
      <c r="E348" s="42"/>
      <c r="F348" s="20" t="s">
        <v>167</v>
      </c>
      <c r="G348" s="2" t="s">
        <v>168</v>
      </c>
      <c r="H348" s="20" t="s">
        <v>169</v>
      </c>
      <c r="I348" s="20" t="s">
        <v>170</v>
      </c>
      <c r="J348" s="3" t="s">
        <v>171</v>
      </c>
      <c r="K348" s="4">
        <v>2</v>
      </c>
      <c r="L348" s="5">
        <v>1</v>
      </c>
      <c r="M348" s="20">
        <f t="shared" si="176"/>
        <v>2</v>
      </c>
      <c r="N348" s="20" t="str">
        <f t="shared" si="177"/>
        <v>(B)</v>
      </c>
      <c r="O348" s="20">
        <v>25</v>
      </c>
      <c r="P348" s="20">
        <f t="shared" si="175"/>
        <v>50</v>
      </c>
      <c r="Q348" s="20" t="str">
        <f t="shared" si="173"/>
        <v>III</v>
      </c>
      <c r="R348" s="6" t="str">
        <f t="shared" si="174"/>
        <v>Moderado</v>
      </c>
      <c r="S348" s="37"/>
      <c r="T348" s="3" t="s">
        <v>56</v>
      </c>
      <c r="U348" s="3" t="s">
        <v>56</v>
      </c>
      <c r="V348" s="3" t="s">
        <v>172</v>
      </c>
      <c r="W348" s="3" t="s">
        <v>173</v>
      </c>
      <c r="X348" s="3" t="s">
        <v>56</v>
      </c>
    </row>
    <row r="349" spans="1:24" ht="36.75" customHeight="1" x14ac:dyDescent="0.25">
      <c r="A349" s="39"/>
      <c r="B349" s="40"/>
      <c r="C349" s="40"/>
      <c r="D349" s="40"/>
      <c r="E349" s="43"/>
      <c r="F349" s="20" t="s">
        <v>27</v>
      </c>
      <c r="G349" s="2" t="s">
        <v>42</v>
      </c>
      <c r="H349" s="20" t="s">
        <v>43</v>
      </c>
      <c r="I349" s="20" t="s">
        <v>46</v>
      </c>
      <c r="J349" s="3" t="s">
        <v>47</v>
      </c>
      <c r="K349" s="4">
        <v>2</v>
      </c>
      <c r="L349" s="5">
        <v>1</v>
      </c>
      <c r="M349" s="20">
        <f t="shared" si="176"/>
        <v>2</v>
      </c>
      <c r="N349" s="20" t="str">
        <f t="shared" si="177"/>
        <v>(B)</v>
      </c>
      <c r="O349" s="20">
        <v>10</v>
      </c>
      <c r="P349" s="20">
        <f t="shared" si="175"/>
        <v>20</v>
      </c>
      <c r="Q349" s="20" t="str">
        <f t="shared" si="173"/>
        <v>IV</v>
      </c>
      <c r="R349" s="6" t="str">
        <f t="shared" si="174"/>
        <v>Aceptable</v>
      </c>
      <c r="S349" s="38"/>
      <c r="T349" s="3" t="s">
        <v>56</v>
      </c>
      <c r="U349" s="3" t="s">
        <v>56</v>
      </c>
      <c r="V349" s="3" t="s">
        <v>56</v>
      </c>
      <c r="W349" s="3" t="s">
        <v>87</v>
      </c>
      <c r="X349" s="3" t="s">
        <v>56</v>
      </c>
    </row>
    <row r="350" spans="1:24" ht="51" customHeight="1" x14ac:dyDescent="0.25">
      <c r="A350" s="39" t="s">
        <v>162</v>
      </c>
      <c r="B350" s="40" t="s">
        <v>201</v>
      </c>
      <c r="C350" s="40"/>
      <c r="D350" s="40"/>
      <c r="E350" s="41"/>
      <c r="F350" s="20" t="s">
        <v>27</v>
      </c>
      <c r="G350" s="2" t="s">
        <v>33</v>
      </c>
      <c r="H350" s="20" t="s">
        <v>35</v>
      </c>
      <c r="I350" s="20" t="s">
        <v>28</v>
      </c>
      <c r="J350" s="3" t="s">
        <v>44</v>
      </c>
      <c r="K350" s="4">
        <v>2</v>
      </c>
      <c r="L350" s="5">
        <v>1</v>
      </c>
      <c r="M350" s="20">
        <f t="shared" si="176"/>
        <v>2</v>
      </c>
      <c r="N350" s="20" t="str">
        <f>IF(M350&lt;2,"O",IF(M350&lt;=4,"(B)",IF(M350&lt;=8,"(M)",IF(M350&lt;=20,"(A)","(MA)"))))</f>
        <v>(B)</v>
      </c>
      <c r="O350" s="20">
        <v>10</v>
      </c>
      <c r="P350" s="20">
        <f t="shared" si="175"/>
        <v>20</v>
      </c>
      <c r="Q350" s="20" t="str">
        <f>IF(P350&lt;20,"O",IF(P350&lt;=20,"IV",IF(P350&lt;=120,"III",IF(P350&lt;=500,"II","I"))))</f>
        <v>IV</v>
      </c>
      <c r="R350" s="6" t="str">
        <f>IF(Q350="I","Crítico",IF(Q350="II","Importante",IF(Q350="III","Moderado",IF(Q350="IV","Aceptable"))))</f>
        <v>Aceptable</v>
      </c>
      <c r="S350" s="36">
        <v>20</v>
      </c>
      <c r="T350" s="3" t="s">
        <v>56</v>
      </c>
      <c r="U350" s="3" t="s">
        <v>56</v>
      </c>
      <c r="V350" s="3" t="s">
        <v>56</v>
      </c>
      <c r="W350" s="3" t="s">
        <v>57</v>
      </c>
      <c r="X350" s="3" t="s">
        <v>56</v>
      </c>
    </row>
    <row r="351" spans="1:24" ht="51" customHeight="1" x14ac:dyDescent="0.25">
      <c r="A351" s="39"/>
      <c r="B351" s="40"/>
      <c r="C351" s="40"/>
      <c r="D351" s="40"/>
      <c r="E351" s="42"/>
      <c r="F351" s="20" t="s">
        <v>27</v>
      </c>
      <c r="G351" s="2" t="s">
        <v>59</v>
      </c>
      <c r="H351" s="20" t="s">
        <v>61</v>
      </c>
      <c r="I351" s="20" t="s">
        <v>60</v>
      </c>
      <c r="J351" s="3" t="s">
        <v>62</v>
      </c>
      <c r="K351" s="4">
        <v>2</v>
      </c>
      <c r="L351" s="5">
        <v>2</v>
      </c>
      <c r="M351" s="20">
        <f t="shared" si="176"/>
        <v>4</v>
      </c>
      <c r="N351" s="20" t="str">
        <f>IF(M351&lt;2,"O",IF(M351&lt;=4,"(B)",IF(M351&lt;=8,"(M)",IF(M351&lt;=20,"(A)","(MA)"))))</f>
        <v>(B)</v>
      </c>
      <c r="O351" s="20">
        <v>10</v>
      </c>
      <c r="P351" s="20">
        <f t="shared" si="175"/>
        <v>40</v>
      </c>
      <c r="Q351" s="20" t="str">
        <f>IF(P351&lt;20,"O",IF(P351&lt;=20,"IV",IF(P351&lt;=120,"III",IF(P351&lt;=500,"II","I"))))</f>
        <v>III</v>
      </c>
      <c r="R351" s="6" t="str">
        <f>IF(Q351="I","Crítico",IF(Q351="II","Importante",IF(Q351="III","Moderado",IF(Q351="IV","Aceptable"))))</f>
        <v>Moderado</v>
      </c>
      <c r="S351" s="37"/>
      <c r="T351" s="3" t="s">
        <v>56</v>
      </c>
      <c r="U351" s="3" t="s">
        <v>56</v>
      </c>
      <c r="V351" s="3" t="s">
        <v>63</v>
      </c>
      <c r="W351" s="3" t="s">
        <v>64</v>
      </c>
      <c r="X351" s="3" t="s">
        <v>56</v>
      </c>
    </row>
    <row r="352" spans="1:24" s="8" customFormat="1" ht="93.75" customHeight="1" x14ac:dyDescent="0.25">
      <c r="A352" s="39"/>
      <c r="B352" s="40"/>
      <c r="C352" s="40"/>
      <c r="D352" s="40"/>
      <c r="E352" s="42"/>
      <c r="F352" s="20" t="s">
        <v>27</v>
      </c>
      <c r="G352" s="2" t="s">
        <v>36</v>
      </c>
      <c r="H352" s="20" t="s">
        <v>69</v>
      </c>
      <c r="I352" s="20" t="s">
        <v>70</v>
      </c>
      <c r="J352" s="3" t="s">
        <v>188</v>
      </c>
      <c r="K352" s="4">
        <v>2</v>
      </c>
      <c r="L352" s="5">
        <v>4</v>
      </c>
      <c r="M352" s="20">
        <f t="shared" si="176"/>
        <v>8</v>
      </c>
      <c r="N352" s="20" t="str">
        <f t="shared" ref="N352:N357" si="178">IF(M352&lt;2,"O",IF(M352&lt;=4,"(B)",IF(M352&lt;=8,"(M)",IF(M352&lt;=20,"(A)","(MA)"))))</f>
        <v>(M)</v>
      </c>
      <c r="O352" s="20">
        <v>10</v>
      </c>
      <c r="P352" s="20">
        <f>+M352*O352</f>
        <v>80</v>
      </c>
      <c r="Q352" s="20" t="str">
        <f t="shared" ref="Q352:Q363" si="179">IF(P352&lt;20,"O",IF(P352&lt;=20,"IV",IF(P352&lt;=120,"III",IF(P352&lt;=500,"II","I"))))</f>
        <v>III</v>
      </c>
      <c r="R352" s="6" t="str">
        <f t="shared" ref="R352:R363" si="180">IF(Q352="I","Crítico",IF(Q352="II","Importante",IF(Q352="III","Moderado",IF(Q352="IV","Aceptable"))))</f>
        <v>Moderado</v>
      </c>
      <c r="S352" s="37"/>
      <c r="T352" s="3" t="s">
        <v>56</v>
      </c>
      <c r="U352" s="3" t="s">
        <v>56</v>
      </c>
      <c r="V352" s="3" t="s">
        <v>56</v>
      </c>
      <c r="W352" s="3" t="s">
        <v>190</v>
      </c>
      <c r="X352" s="3" t="s">
        <v>56</v>
      </c>
    </row>
    <row r="353" spans="1:24" s="21" customFormat="1" ht="114.75" customHeight="1" x14ac:dyDescent="0.25">
      <c r="A353" s="39"/>
      <c r="B353" s="40"/>
      <c r="C353" s="40"/>
      <c r="D353" s="40"/>
      <c r="E353" s="42"/>
      <c r="F353" s="20" t="s">
        <v>27</v>
      </c>
      <c r="G353" s="2" t="s">
        <v>184</v>
      </c>
      <c r="H353" s="20" t="s">
        <v>185</v>
      </c>
      <c r="I353" s="20" t="s">
        <v>186</v>
      </c>
      <c r="J353" s="3" t="s">
        <v>188</v>
      </c>
      <c r="K353" s="4">
        <v>2</v>
      </c>
      <c r="L353" s="5">
        <v>4</v>
      </c>
      <c r="M353" s="20">
        <f t="shared" si="176"/>
        <v>8</v>
      </c>
      <c r="N353" s="20" t="str">
        <f t="shared" si="178"/>
        <v>(M)</v>
      </c>
      <c r="O353" s="20">
        <v>10</v>
      </c>
      <c r="P353" s="20">
        <f>+M353*O353</f>
        <v>80</v>
      </c>
      <c r="Q353" s="20" t="str">
        <f t="shared" si="179"/>
        <v>III</v>
      </c>
      <c r="R353" s="6" t="str">
        <f t="shared" si="180"/>
        <v>Moderado</v>
      </c>
      <c r="S353" s="37"/>
      <c r="T353" s="3" t="s">
        <v>56</v>
      </c>
      <c r="U353" s="3" t="s">
        <v>56</v>
      </c>
      <c r="V353" s="3" t="s">
        <v>56</v>
      </c>
      <c r="W353" s="3" t="s">
        <v>187</v>
      </c>
      <c r="X353" s="3" t="s">
        <v>56</v>
      </c>
    </row>
    <row r="354" spans="1:24" s="8" customFormat="1" ht="83.25" customHeight="1" x14ac:dyDescent="0.25">
      <c r="A354" s="39"/>
      <c r="B354" s="40"/>
      <c r="C354" s="40"/>
      <c r="D354" s="40"/>
      <c r="E354" s="42"/>
      <c r="F354" s="20" t="s">
        <v>27</v>
      </c>
      <c r="G354" s="2" t="s">
        <v>71</v>
      </c>
      <c r="H354" s="20" t="s">
        <v>72</v>
      </c>
      <c r="I354" s="20" t="s">
        <v>73</v>
      </c>
      <c r="J354" s="3" t="s">
        <v>49</v>
      </c>
      <c r="K354" s="4">
        <v>2</v>
      </c>
      <c r="L354" s="20">
        <v>4</v>
      </c>
      <c r="M354" s="20">
        <f t="shared" si="176"/>
        <v>8</v>
      </c>
      <c r="N354" s="20" t="str">
        <f t="shared" si="178"/>
        <v>(M)</v>
      </c>
      <c r="O354" s="20">
        <v>10</v>
      </c>
      <c r="P354" s="20">
        <f t="shared" ref="P354:P363" si="181">+M354*O354</f>
        <v>80</v>
      </c>
      <c r="Q354" s="20" t="str">
        <f t="shared" si="179"/>
        <v>III</v>
      </c>
      <c r="R354" s="6" t="str">
        <f t="shared" si="180"/>
        <v>Moderado</v>
      </c>
      <c r="S354" s="37"/>
      <c r="T354" s="3" t="s">
        <v>56</v>
      </c>
      <c r="U354" s="3" t="s">
        <v>56</v>
      </c>
      <c r="V354" s="3" t="s">
        <v>74</v>
      </c>
      <c r="W354" s="9" t="s">
        <v>199</v>
      </c>
      <c r="X354" s="9" t="s">
        <v>200</v>
      </c>
    </row>
    <row r="355" spans="1:24" s="8" customFormat="1" ht="66" customHeight="1" x14ac:dyDescent="0.25">
      <c r="A355" s="39"/>
      <c r="B355" s="40"/>
      <c r="C355" s="40"/>
      <c r="D355" s="40"/>
      <c r="E355" s="42"/>
      <c r="F355" s="20" t="s">
        <v>27</v>
      </c>
      <c r="G355" s="2" t="s">
        <v>34</v>
      </c>
      <c r="H355" s="20" t="s">
        <v>75</v>
      </c>
      <c r="I355" s="20" t="s">
        <v>76</v>
      </c>
      <c r="J355" s="3" t="s">
        <v>48</v>
      </c>
      <c r="K355" s="4">
        <v>2</v>
      </c>
      <c r="L355" s="5">
        <v>4</v>
      </c>
      <c r="M355" s="20">
        <f t="shared" si="176"/>
        <v>8</v>
      </c>
      <c r="N355" s="20" t="str">
        <f t="shared" si="178"/>
        <v>(M)</v>
      </c>
      <c r="O355" s="20">
        <v>25</v>
      </c>
      <c r="P355" s="20">
        <f t="shared" si="181"/>
        <v>200</v>
      </c>
      <c r="Q355" s="20" t="str">
        <f t="shared" si="179"/>
        <v>II</v>
      </c>
      <c r="R355" s="6" t="str">
        <f t="shared" si="180"/>
        <v>Importante</v>
      </c>
      <c r="S355" s="37"/>
      <c r="T355" s="3" t="s">
        <v>56</v>
      </c>
      <c r="U355" s="3" t="s">
        <v>56</v>
      </c>
      <c r="V355" s="3" t="s">
        <v>77</v>
      </c>
      <c r="W355" s="9" t="s">
        <v>197</v>
      </c>
      <c r="X355" s="3" t="s">
        <v>56</v>
      </c>
    </row>
    <row r="356" spans="1:24" ht="56.25" customHeight="1" x14ac:dyDescent="0.25">
      <c r="A356" s="39"/>
      <c r="B356" s="40"/>
      <c r="C356" s="40"/>
      <c r="D356" s="40"/>
      <c r="E356" s="42"/>
      <c r="F356" s="20" t="s">
        <v>27</v>
      </c>
      <c r="G356" s="2" t="s">
        <v>37</v>
      </c>
      <c r="H356" s="20" t="s">
        <v>29</v>
      </c>
      <c r="I356" s="20" t="s">
        <v>41</v>
      </c>
      <c r="J356" s="3" t="s">
        <v>55</v>
      </c>
      <c r="K356" s="4">
        <v>2</v>
      </c>
      <c r="L356" s="5">
        <v>3</v>
      </c>
      <c r="M356" s="20">
        <f t="shared" si="176"/>
        <v>6</v>
      </c>
      <c r="N356" s="20" t="str">
        <f t="shared" si="178"/>
        <v>(M)</v>
      </c>
      <c r="O356" s="20">
        <v>10</v>
      </c>
      <c r="P356" s="20">
        <f t="shared" si="181"/>
        <v>60</v>
      </c>
      <c r="Q356" s="20" t="str">
        <f t="shared" si="179"/>
        <v>III</v>
      </c>
      <c r="R356" s="6" t="str">
        <f t="shared" si="180"/>
        <v>Moderado</v>
      </c>
      <c r="S356" s="37"/>
      <c r="T356" s="9" t="s">
        <v>56</v>
      </c>
      <c r="U356" s="9" t="s">
        <v>56</v>
      </c>
      <c r="V356" s="3" t="s">
        <v>58</v>
      </c>
      <c r="W356" s="23" t="s">
        <v>56</v>
      </c>
      <c r="X356" s="3" t="s">
        <v>56</v>
      </c>
    </row>
    <row r="357" spans="1:24" ht="63" x14ac:dyDescent="0.25">
      <c r="A357" s="39"/>
      <c r="B357" s="40"/>
      <c r="C357" s="40"/>
      <c r="D357" s="40"/>
      <c r="E357" s="42"/>
      <c r="F357" s="20" t="s">
        <v>27</v>
      </c>
      <c r="G357" s="2" t="s">
        <v>37</v>
      </c>
      <c r="H357" s="20" t="s">
        <v>38</v>
      </c>
      <c r="I357" s="20" t="s">
        <v>30</v>
      </c>
      <c r="J357" s="3" t="s">
        <v>55</v>
      </c>
      <c r="K357" s="4">
        <v>2</v>
      </c>
      <c r="L357" s="5">
        <v>3</v>
      </c>
      <c r="M357" s="20">
        <f t="shared" si="176"/>
        <v>6</v>
      </c>
      <c r="N357" s="20" t="str">
        <f t="shared" si="178"/>
        <v>(M)</v>
      </c>
      <c r="O357" s="20">
        <v>10</v>
      </c>
      <c r="P357" s="20">
        <f t="shared" si="181"/>
        <v>60</v>
      </c>
      <c r="Q357" s="20" t="str">
        <f t="shared" si="179"/>
        <v>III</v>
      </c>
      <c r="R357" s="6" t="str">
        <f t="shared" si="180"/>
        <v>Moderado</v>
      </c>
      <c r="S357" s="37"/>
      <c r="T357" s="3" t="s">
        <v>56</v>
      </c>
      <c r="U357" s="3" t="s">
        <v>56</v>
      </c>
      <c r="V357" s="3" t="s">
        <v>56</v>
      </c>
      <c r="W357" s="3" t="s">
        <v>210</v>
      </c>
      <c r="X357" s="3" t="s">
        <v>56</v>
      </c>
    </row>
    <row r="358" spans="1:24" ht="61.5" customHeight="1" x14ac:dyDescent="0.25">
      <c r="A358" s="39"/>
      <c r="B358" s="40"/>
      <c r="C358" s="40"/>
      <c r="D358" s="40"/>
      <c r="E358" s="42"/>
      <c r="F358" s="20" t="s">
        <v>27</v>
      </c>
      <c r="G358" s="2" t="s">
        <v>39</v>
      </c>
      <c r="H358" s="20" t="s">
        <v>80</v>
      </c>
      <c r="I358" s="20" t="s">
        <v>79</v>
      </c>
      <c r="J358" s="3" t="s">
        <v>78</v>
      </c>
      <c r="K358" s="4">
        <v>2</v>
      </c>
      <c r="L358" s="5">
        <v>1</v>
      </c>
      <c r="M358" s="20">
        <f>+K358*L358</f>
        <v>2</v>
      </c>
      <c r="N358" s="20" t="str">
        <f>IF(M358&lt;2,"O",IF(M358&lt;=4,"(B)",IF(M358&lt;=8,"(M)",IF(M358&lt;=20,"(A)","(MA)"))))</f>
        <v>(B)</v>
      </c>
      <c r="O358" s="35">
        <v>25</v>
      </c>
      <c r="P358" s="20">
        <f t="shared" si="181"/>
        <v>50</v>
      </c>
      <c r="Q358" s="20" t="str">
        <f t="shared" si="179"/>
        <v>III</v>
      </c>
      <c r="R358" s="6" t="str">
        <f t="shared" si="180"/>
        <v>Moderado</v>
      </c>
      <c r="S358" s="37"/>
      <c r="T358" s="3" t="s">
        <v>56</v>
      </c>
      <c r="U358" s="3" t="s">
        <v>56</v>
      </c>
      <c r="V358" s="3" t="s">
        <v>81</v>
      </c>
      <c r="W358" s="3" t="s">
        <v>202</v>
      </c>
      <c r="X358" s="3" t="s">
        <v>56</v>
      </c>
    </row>
    <row r="359" spans="1:24" ht="61.5" customHeight="1" x14ac:dyDescent="0.25">
      <c r="A359" s="39"/>
      <c r="B359" s="40"/>
      <c r="C359" s="40"/>
      <c r="D359" s="40"/>
      <c r="E359" s="42"/>
      <c r="F359" s="20" t="s">
        <v>27</v>
      </c>
      <c r="G359" s="2" t="s">
        <v>66</v>
      </c>
      <c r="H359" s="20" t="s">
        <v>65</v>
      </c>
      <c r="I359" s="20" t="s">
        <v>67</v>
      </c>
      <c r="J359" s="3" t="s">
        <v>68</v>
      </c>
      <c r="K359" s="4">
        <v>2</v>
      </c>
      <c r="L359" s="5">
        <v>1</v>
      </c>
      <c r="M359" s="20">
        <f>+K359*L359</f>
        <v>2</v>
      </c>
      <c r="N359" s="20" t="str">
        <f>IF(M359&lt;2,"O",IF(M359&lt;=4,"(B)",IF(M359&lt;=8,"(M)",IF(M359&lt;=20,"(A)","(MA)"))))</f>
        <v>(B)</v>
      </c>
      <c r="O359" s="20">
        <v>10</v>
      </c>
      <c r="P359" s="20">
        <f t="shared" si="181"/>
        <v>20</v>
      </c>
      <c r="Q359" s="20" t="str">
        <f t="shared" si="179"/>
        <v>IV</v>
      </c>
      <c r="R359" s="6" t="str">
        <f t="shared" si="180"/>
        <v>Aceptable</v>
      </c>
      <c r="S359" s="37"/>
      <c r="T359" s="3" t="s">
        <v>56</v>
      </c>
      <c r="U359" s="3" t="s">
        <v>56</v>
      </c>
      <c r="V359" s="3" t="s">
        <v>56</v>
      </c>
      <c r="W359" s="3" t="s">
        <v>194</v>
      </c>
      <c r="X359" s="3" t="s">
        <v>56</v>
      </c>
    </row>
    <row r="360" spans="1:24" s="17" customFormat="1" ht="133.5" customHeight="1" x14ac:dyDescent="0.25">
      <c r="A360" s="39"/>
      <c r="B360" s="40"/>
      <c r="C360" s="40"/>
      <c r="D360" s="40"/>
      <c r="E360" s="42"/>
      <c r="F360" s="20" t="s">
        <v>27</v>
      </c>
      <c r="G360" s="2" t="s">
        <v>163</v>
      </c>
      <c r="H360" s="20" t="s">
        <v>164</v>
      </c>
      <c r="I360" s="20" t="s">
        <v>165</v>
      </c>
      <c r="J360" s="35" t="s">
        <v>166</v>
      </c>
      <c r="K360" s="4">
        <v>6</v>
      </c>
      <c r="L360" s="5">
        <v>3</v>
      </c>
      <c r="M360" s="20">
        <f>+K360*L360</f>
        <v>18</v>
      </c>
      <c r="N360" s="20" t="str">
        <f>IF(M360&lt;2,"O",IF(M360&lt;=4,"(B)",IF(M360&lt;=8,"(M)",IF(M360&lt;=20,"(A)","(MA)"))))</f>
        <v>(A)</v>
      </c>
      <c r="O360" s="20">
        <v>25</v>
      </c>
      <c r="P360" s="20">
        <f t="shared" si="181"/>
        <v>450</v>
      </c>
      <c r="Q360" s="20" t="str">
        <f t="shared" si="179"/>
        <v>II</v>
      </c>
      <c r="R360" s="6" t="str">
        <f t="shared" si="180"/>
        <v>Importante</v>
      </c>
      <c r="S360" s="37"/>
      <c r="T360" s="3" t="s">
        <v>56</v>
      </c>
      <c r="U360" s="3" t="s">
        <v>56</v>
      </c>
      <c r="V360" s="3" t="s">
        <v>56</v>
      </c>
      <c r="W360" s="3" t="s">
        <v>195</v>
      </c>
      <c r="X360" s="3" t="s">
        <v>196</v>
      </c>
    </row>
    <row r="361" spans="1:24" ht="69.75" customHeight="1" x14ac:dyDescent="0.25">
      <c r="A361" s="39"/>
      <c r="B361" s="40"/>
      <c r="C361" s="40"/>
      <c r="D361" s="40"/>
      <c r="E361" s="42"/>
      <c r="F361" s="20" t="s">
        <v>27</v>
      </c>
      <c r="G361" s="2" t="s">
        <v>40</v>
      </c>
      <c r="H361" s="20" t="s">
        <v>143</v>
      </c>
      <c r="I361" s="20" t="s">
        <v>45</v>
      </c>
      <c r="J361" s="3" t="s">
        <v>84</v>
      </c>
      <c r="K361" s="4">
        <v>2</v>
      </c>
      <c r="L361" s="5">
        <v>4</v>
      </c>
      <c r="M361" s="20">
        <f t="shared" ref="M361:M363" si="182">+K361*L361</f>
        <v>8</v>
      </c>
      <c r="N361" s="20" t="str">
        <f t="shared" ref="N361:N363" si="183">IF(M361&lt;2,"O",IF(M361&lt;=4,"(B)",IF(M361&lt;=8,"(M)",IF(M361&lt;=20,"(A)","(MA)"))))</f>
        <v>(M)</v>
      </c>
      <c r="O361" s="20">
        <v>10</v>
      </c>
      <c r="P361" s="20">
        <f t="shared" si="181"/>
        <v>80</v>
      </c>
      <c r="Q361" s="20" t="str">
        <f t="shared" si="179"/>
        <v>III</v>
      </c>
      <c r="R361" s="6" t="str">
        <f t="shared" si="180"/>
        <v>Moderado</v>
      </c>
      <c r="S361" s="37"/>
      <c r="T361" s="3" t="s">
        <v>56</v>
      </c>
      <c r="U361" s="3" t="s">
        <v>56</v>
      </c>
      <c r="V361" s="3" t="s">
        <v>85</v>
      </c>
      <c r="W361" s="3" t="s">
        <v>86</v>
      </c>
      <c r="X361" s="3" t="s">
        <v>56</v>
      </c>
    </row>
    <row r="362" spans="1:24" s="17" customFormat="1" ht="69.75" customHeight="1" x14ac:dyDescent="0.25">
      <c r="A362" s="39"/>
      <c r="B362" s="40"/>
      <c r="C362" s="40"/>
      <c r="D362" s="40"/>
      <c r="E362" s="42"/>
      <c r="F362" s="20" t="s">
        <v>167</v>
      </c>
      <c r="G362" s="2" t="s">
        <v>168</v>
      </c>
      <c r="H362" s="20" t="s">
        <v>169</v>
      </c>
      <c r="I362" s="20" t="s">
        <v>170</v>
      </c>
      <c r="J362" s="3" t="s">
        <v>171</v>
      </c>
      <c r="K362" s="4">
        <v>2</v>
      </c>
      <c r="L362" s="5">
        <v>1</v>
      </c>
      <c r="M362" s="20">
        <f t="shared" si="182"/>
        <v>2</v>
      </c>
      <c r="N362" s="20" t="str">
        <f t="shared" si="183"/>
        <v>(B)</v>
      </c>
      <c r="O362" s="20">
        <v>25</v>
      </c>
      <c r="P362" s="20">
        <f t="shared" si="181"/>
        <v>50</v>
      </c>
      <c r="Q362" s="20" t="str">
        <f t="shared" si="179"/>
        <v>III</v>
      </c>
      <c r="R362" s="6" t="str">
        <f t="shared" si="180"/>
        <v>Moderado</v>
      </c>
      <c r="S362" s="37"/>
      <c r="T362" s="3" t="s">
        <v>56</v>
      </c>
      <c r="U362" s="3" t="s">
        <v>56</v>
      </c>
      <c r="V362" s="3" t="s">
        <v>172</v>
      </c>
      <c r="W362" s="3" t="s">
        <v>173</v>
      </c>
      <c r="X362" s="3" t="s">
        <v>56</v>
      </c>
    </row>
    <row r="363" spans="1:24" ht="36.75" customHeight="1" x14ac:dyDescent="0.25">
      <c r="A363" s="39"/>
      <c r="B363" s="40"/>
      <c r="C363" s="40"/>
      <c r="D363" s="40"/>
      <c r="E363" s="43"/>
      <c r="F363" s="20" t="s">
        <v>27</v>
      </c>
      <c r="G363" s="2" t="s">
        <v>42</v>
      </c>
      <c r="H363" s="20" t="s">
        <v>43</v>
      </c>
      <c r="I363" s="20" t="s">
        <v>46</v>
      </c>
      <c r="J363" s="3" t="s">
        <v>47</v>
      </c>
      <c r="K363" s="4">
        <v>2</v>
      </c>
      <c r="L363" s="5">
        <v>1</v>
      </c>
      <c r="M363" s="20">
        <f t="shared" si="182"/>
        <v>2</v>
      </c>
      <c r="N363" s="20" t="str">
        <f t="shared" si="183"/>
        <v>(B)</v>
      </c>
      <c r="O363" s="20">
        <v>10</v>
      </c>
      <c r="P363" s="20">
        <f t="shared" si="181"/>
        <v>20</v>
      </c>
      <c r="Q363" s="20" t="str">
        <f t="shared" si="179"/>
        <v>IV</v>
      </c>
      <c r="R363" s="6" t="str">
        <f t="shared" si="180"/>
        <v>Aceptable</v>
      </c>
      <c r="S363" s="38"/>
      <c r="T363" s="3" t="s">
        <v>56</v>
      </c>
      <c r="U363" s="3" t="s">
        <v>56</v>
      </c>
      <c r="V363" s="3" t="s">
        <v>56</v>
      </c>
      <c r="W363" s="3" t="s">
        <v>87</v>
      </c>
      <c r="X363" s="3" t="s">
        <v>56</v>
      </c>
    </row>
    <row r="364" spans="1:24" x14ac:dyDescent="0.25">
      <c r="O364" s="35"/>
    </row>
  </sheetData>
  <autoFilter ref="A7:X363"/>
  <dataConsolidate/>
  <mergeCells count="169">
    <mergeCell ref="S350:S363"/>
    <mergeCell ref="S322:S335"/>
    <mergeCell ref="A336:A349"/>
    <mergeCell ref="B336:B349"/>
    <mergeCell ref="C336:C349"/>
    <mergeCell ref="D336:D349"/>
    <mergeCell ref="E336:E349"/>
    <mergeCell ref="S336:S349"/>
    <mergeCell ref="B22:B37"/>
    <mergeCell ref="C22:C37"/>
    <mergeCell ref="D93:D107"/>
    <mergeCell ref="E93:E107"/>
    <mergeCell ref="B66:B79"/>
    <mergeCell ref="C66:C79"/>
    <mergeCell ref="D66:D79"/>
    <mergeCell ref="E66:E79"/>
    <mergeCell ref="A350:A363"/>
    <mergeCell ref="B350:B363"/>
    <mergeCell ref="C350:C363"/>
    <mergeCell ref="D350:D363"/>
    <mergeCell ref="E350:E363"/>
    <mergeCell ref="A322:A335"/>
    <mergeCell ref="B322:B335"/>
    <mergeCell ref="C322:C335"/>
    <mergeCell ref="D322:D335"/>
    <mergeCell ref="E322:E335"/>
    <mergeCell ref="A38:A51"/>
    <mergeCell ref="B38:B51"/>
    <mergeCell ref="C38:C51"/>
    <mergeCell ref="D38:D51"/>
    <mergeCell ref="E38:E51"/>
    <mergeCell ref="S8:S21"/>
    <mergeCell ref="S22:S37"/>
    <mergeCell ref="D22:D37"/>
    <mergeCell ref="E22:E37"/>
    <mergeCell ref="S38:S51"/>
    <mergeCell ref="D8:D21"/>
    <mergeCell ref="A8:A21"/>
    <mergeCell ref="B8:B21"/>
    <mergeCell ref="C8:C21"/>
    <mergeCell ref="E8:E21"/>
    <mergeCell ref="A22:A37"/>
    <mergeCell ref="A108:A120"/>
    <mergeCell ref="B108:B120"/>
    <mergeCell ref="C108:C120"/>
    <mergeCell ref="D108:D120"/>
    <mergeCell ref="E108:E120"/>
    <mergeCell ref="S93:S107"/>
    <mergeCell ref="A5:X5"/>
    <mergeCell ref="A1:X4"/>
    <mergeCell ref="A6:A7"/>
    <mergeCell ref="B6:B7"/>
    <mergeCell ref="D6:D7"/>
    <mergeCell ref="E6:E7"/>
    <mergeCell ref="F6:F7"/>
    <mergeCell ref="J6:J7"/>
    <mergeCell ref="C6:C7"/>
    <mergeCell ref="G6:H6"/>
    <mergeCell ref="I6:I7"/>
    <mergeCell ref="K6:S6"/>
    <mergeCell ref="T6:X6"/>
    <mergeCell ref="S80:S92"/>
    <mergeCell ref="S66:S79"/>
    <mergeCell ref="S52:S65"/>
    <mergeCell ref="S108:S120"/>
    <mergeCell ref="A93:A107"/>
    <mergeCell ref="B93:B107"/>
    <mergeCell ref="C93:C107"/>
    <mergeCell ref="A80:A92"/>
    <mergeCell ref="B80:B92"/>
    <mergeCell ref="C80:C92"/>
    <mergeCell ref="D80:D92"/>
    <mergeCell ref="E80:E92"/>
    <mergeCell ref="A66:A79"/>
    <mergeCell ref="A52:A65"/>
    <mergeCell ref="B52:B65"/>
    <mergeCell ref="C52:C65"/>
    <mergeCell ref="D52:D65"/>
    <mergeCell ref="E52:E65"/>
    <mergeCell ref="S121:S134"/>
    <mergeCell ref="A135:A147"/>
    <mergeCell ref="B135:B147"/>
    <mergeCell ref="C135:C147"/>
    <mergeCell ref="D135:D147"/>
    <mergeCell ref="E135:E147"/>
    <mergeCell ref="S135:S147"/>
    <mergeCell ref="A121:A134"/>
    <mergeCell ref="B121:B134"/>
    <mergeCell ref="C121:C134"/>
    <mergeCell ref="D121:D134"/>
    <mergeCell ref="E121:E134"/>
    <mergeCell ref="S148:S161"/>
    <mergeCell ref="A162:A175"/>
    <mergeCell ref="B162:B175"/>
    <mergeCell ref="C162:C175"/>
    <mergeCell ref="D162:D175"/>
    <mergeCell ref="E162:E175"/>
    <mergeCell ref="S162:S175"/>
    <mergeCell ref="A148:A161"/>
    <mergeCell ref="B148:B161"/>
    <mergeCell ref="C148:C161"/>
    <mergeCell ref="D148:D161"/>
    <mergeCell ref="E148:E161"/>
    <mergeCell ref="S176:S189"/>
    <mergeCell ref="A190:A203"/>
    <mergeCell ref="B190:B203"/>
    <mergeCell ref="C190:C203"/>
    <mergeCell ref="D190:D203"/>
    <mergeCell ref="E190:E203"/>
    <mergeCell ref="S190:S203"/>
    <mergeCell ref="A176:A189"/>
    <mergeCell ref="B176:B189"/>
    <mergeCell ref="C176:C189"/>
    <mergeCell ref="D176:D189"/>
    <mergeCell ref="E176:E189"/>
    <mergeCell ref="S204:S214"/>
    <mergeCell ref="A217:A229"/>
    <mergeCell ref="B217:B229"/>
    <mergeCell ref="C217:C229"/>
    <mergeCell ref="D217:D229"/>
    <mergeCell ref="E217:E229"/>
    <mergeCell ref="S217:S229"/>
    <mergeCell ref="E204:E216"/>
    <mergeCell ref="B204:B216"/>
    <mergeCell ref="C204:C216"/>
    <mergeCell ref="D204:D216"/>
    <mergeCell ref="A204:A216"/>
    <mergeCell ref="S230:S242"/>
    <mergeCell ref="A243:A254"/>
    <mergeCell ref="B243:B254"/>
    <mergeCell ref="C243:C254"/>
    <mergeCell ref="D243:D254"/>
    <mergeCell ref="E243:E254"/>
    <mergeCell ref="S243:S254"/>
    <mergeCell ref="A230:A242"/>
    <mergeCell ref="B230:B242"/>
    <mergeCell ref="C230:C242"/>
    <mergeCell ref="D230:D242"/>
    <mergeCell ref="E230:E242"/>
    <mergeCell ref="S255:S269"/>
    <mergeCell ref="A270:A279"/>
    <mergeCell ref="B270:B279"/>
    <mergeCell ref="C270:C279"/>
    <mergeCell ref="D270:D279"/>
    <mergeCell ref="E270:E279"/>
    <mergeCell ref="S270:S279"/>
    <mergeCell ref="A255:A269"/>
    <mergeCell ref="B255:B269"/>
    <mergeCell ref="C255:C269"/>
    <mergeCell ref="D255:D269"/>
    <mergeCell ref="E255:E269"/>
    <mergeCell ref="S308:S321"/>
    <mergeCell ref="A308:A321"/>
    <mergeCell ref="B308:B321"/>
    <mergeCell ref="C308:C321"/>
    <mergeCell ref="D308:D321"/>
    <mergeCell ref="E308:E321"/>
    <mergeCell ref="S280:S293"/>
    <mergeCell ref="A294:A307"/>
    <mergeCell ref="B294:B307"/>
    <mergeCell ref="C294:C307"/>
    <mergeCell ref="D294:D307"/>
    <mergeCell ref="E294:E307"/>
    <mergeCell ref="S294:S307"/>
    <mergeCell ref="A280:A293"/>
    <mergeCell ref="B280:B293"/>
    <mergeCell ref="C280:C293"/>
    <mergeCell ref="D280:D293"/>
    <mergeCell ref="E280:E293"/>
  </mergeCells>
  <conditionalFormatting sqref="N8:N10 N13:N21 N235:N239 N249 N113:N117 N223:N226 N210:N214 N254 N242 N229:N232 N120 N313:N317 N327:N331 N341:N345 N355:N359">
    <cfRule type="cellIs" dxfId="723" priority="742" stopIfTrue="1" operator="equal">
      <formula>"o"</formula>
    </cfRule>
  </conditionalFormatting>
  <conditionalFormatting sqref="Q8:Q10 Q108:Q110 Q204:Q207 Q217:Q220 Q254 Q242:Q246 Q229:Q232 Q120 Q12:Q21 Q112:Q117 Q209:Q214 Q222:Q226 Q234:Q239 Q248:Q249 Q312:Q317 Q326:Q331 Q340:Q345 Q354:Q359">
    <cfRule type="cellIs" dxfId="722" priority="741" stopIfTrue="1" operator="equal">
      <formula>"O"</formula>
    </cfRule>
  </conditionalFormatting>
  <conditionalFormatting sqref="N12">
    <cfRule type="cellIs" dxfId="721" priority="675" stopIfTrue="1" operator="equal">
      <formula>"o"</formula>
    </cfRule>
  </conditionalFormatting>
  <conditionalFormatting sqref="R8:R10 R108:R110 R204:R207 R217:R220 R254 R242:R246 R229:R232 R120 R12:R21 R112:R117 R209:R214 R222:R226 R234:R239 R248:R249 R312:R317 R326:R331 R340:R345 R354:R359">
    <cfRule type="containsText" dxfId="720" priority="640" operator="containsText" text="Aceptable">
      <formula>NOT(ISERROR(SEARCH("Aceptable",R8)))</formula>
    </cfRule>
    <cfRule type="containsText" dxfId="719" priority="641" operator="containsText" text="Moderado">
      <formula>NOT(ISERROR(SEARCH("Moderado",R8)))</formula>
    </cfRule>
    <cfRule type="containsText" dxfId="718" priority="642" operator="containsText" text="Importante">
      <formula>NOT(ISERROR(SEARCH("Importante",R8)))</formula>
    </cfRule>
    <cfRule type="containsText" dxfId="717" priority="643" operator="containsText" text="Crítico">
      <formula>NOT(ISERROR(SEARCH("Crítico",R8)))</formula>
    </cfRule>
  </conditionalFormatting>
  <conditionalFormatting sqref="N22:N25 N28:N33 N35 N37">
    <cfRule type="cellIs" dxfId="716" priority="639" stopIfTrue="1" operator="equal">
      <formula>"o"</formula>
    </cfRule>
  </conditionalFormatting>
  <conditionalFormatting sqref="Q22:Q25 Q35 Q37 Q27:Q33">
    <cfRule type="cellIs" dxfId="715" priority="638" stopIfTrue="1" operator="equal">
      <formula>"O"</formula>
    </cfRule>
  </conditionalFormatting>
  <conditionalFormatting sqref="N27">
    <cfRule type="cellIs" dxfId="714" priority="637" stopIfTrue="1" operator="equal">
      <formula>"o"</formula>
    </cfRule>
  </conditionalFormatting>
  <conditionalFormatting sqref="R22:R25 R35 R37 R27:R33">
    <cfRule type="containsText" dxfId="713" priority="633" operator="containsText" text="Aceptable">
      <formula>NOT(ISERROR(SEARCH("Aceptable",R22)))</formula>
    </cfRule>
    <cfRule type="containsText" dxfId="712" priority="634" operator="containsText" text="Moderado">
      <formula>NOT(ISERROR(SEARCH("Moderado",R22)))</formula>
    </cfRule>
    <cfRule type="containsText" dxfId="711" priority="635" operator="containsText" text="Importante">
      <formula>NOT(ISERROR(SEARCH("Importante",R22)))</formula>
    </cfRule>
    <cfRule type="containsText" dxfId="710" priority="636" operator="containsText" text="Crítico">
      <formula>NOT(ISERROR(SEARCH("Crítico",R22)))</formula>
    </cfRule>
  </conditionalFormatting>
  <conditionalFormatting sqref="N38:N40 N43:N47 N49 N51">
    <cfRule type="cellIs" dxfId="709" priority="632" stopIfTrue="1" operator="equal">
      <formula>"o"</formula>
    </cfRule>
  </conditionalFormatting>
  <conditionalFormatting sqref="Q38:Q41 Q49 Q51 Q43:Q47">
    <cfRule type="cellIs" dxfId="708" priority="631" stopIfTrue="1" operator="equal">
      <formula>"O"</formula>
    </cfRule>
  </conditionalFormatting>
  <conditionalFormatting sqref="N41">
    <cfRule type="cellIs" dxfId="707" priority="630" stopIfTrue="1" operator="equal">
      <formula>"o"</formula>
    </cfRule>
  </conditionalFormatting>
  <conditionalFormatting sqref="R38:R41 R49 R51 R43:R47">
    <cfRule type="containsText" dxfId="706" priority="626" operator="containsText" text="Aceptable">
      <formula>NOT(ISERROR(SEARCH("Aceptable",R38)))</formula>
    </cfRule>
    <cfRule type="containsText" dxfId="705" priority="627" operator="containsText" text="Moderado">
      <formula>NOT(ISERROR(SEARCH("Moderado",R38)))</formula>
    </cfRule>
    <cfRule type="containsText" dxfId="704" priority="628" operator="containsText" text="Importante">
      <formula>NOT(ISERROR(SEARCH("Importante",R38)))</formula>
    </cfRule>
    <cfRule type="containsText" dxfId="703" priority="629" operator="containsText" text="Crítico">
      <formula>NOT(ISERROR(SEARCH("Crítico",R38)))</formula>
    </cfRule>
  </conditionalFormatting>
  <conditionalFormatting sqref="N52:N54 N57:N61 N63 N65">
    <cfRule type="cellIs" dxfId="702" priority="625" stopIfTrue="1" operator="equal">
      <formula>"o"</formula>
    </cfRule>
  </conditionalFormatting>
  <conditionalFormatting sqref="Q52:Q54 Q63 Q65 Q56:Q61">
    <cfRule type="cellIs" dxfId="701" priority="624" stopIfTrue="1" operator="equal">
      <formula>"O"</formula>
    </cfRule>
  </conditionalFormatting>
  <conditionalFormatting sqref="N56">
    <cfRule type="cellIs" dxfId="700" priority="623" stopIfTrue="1" operator="equal">
      <formula>"o"</formula>
    </cfRule>
  </conditionalFormatting>
  <conditionalFormatting sqref="R52:R54 R63 R65 R56:R61">
    <cfRule type="containsText" dxfId="699" priority="619" operator="containsText" text="Aceptable">
      <formula>NOT(ISERROR(SEARCH("Aceptable",R52)))</formula>
    </cfRule>
    <cfRule type="containsText" dxfId="698" priority="620" operator="containsText" text="Moderado">
      <formula>NOT(ISERROR(SEARCH("Moderado",R52)))</formula>
    </cfRule>
    <cfRule type="containsText" dxfId="697" priority="621" operator="containsText" text="Importante">
      <formula>NOT(ISERROR(SEARCH("Importante",R52)))</formula>
    </cfRule>
    <cfRule type="containsText" dxfId="696" priority="622" operator="containsText" text="Crítico">
      <formula>NOT(ISERROR(SEARCH("Crítico",R52)))</formula>
    </cfRule>
  </conditionalFormatting>
  <conditionalFormatting sqref="N66:N68 N71:N75 N77 N79">
    <cfRule type="cellIs" dxfId="695" priority="618" stopIfTrue="1" operator="equal">
      <formula>"o"</formula>
    </cfRule>
  </conditionalFormatting>
  <conditionalFormatting sqref="Q66:Q68 Q77 Q79 Q70:Q75">
    <cfRule type="cellIs" dxfId="694" priority="617" stopIfTrue="1" operator="equal">
      <formula>"O"</formula>
    </cfRule>
  </conditionalFormatting>
  <conditionalFormatting sqref="N70">
    <cfRule type="cellIs" dxfId="693" priority="616" stopIfTrue="1" operator="equal">
      <formula>"o"</formula>
    </cfRule>
  </conditionalFormatting>
  <conditionalFormatting sqref="R66:R68 R77 R79 R70:R75">
    <cfRule type="containsText" dxfId="692" priority="612" operator="containsText" text="Aceptable">
      <formula>NOT(ISERROR(SEARCH("Aceptable",R66)))</formula>
    </cfRule>
    <cfRule type="containsText" dxfId="691" priority="613" operator="containsText" text="Moderado">
      <formula>NOT(ISERROR(SEARCH("Moderado",R66)))</formula>
    </cfRule>
    <cfRule type="containsText" dxfId="690" priority="614" operator="containsText" text="Importante">
      <formula>NOT(ISERROR(SEARCH("Importante",R66)))</formula>
    </cfRule>
    <cfRule type="containsText" dxfId="689" priority="615" operator="containsText" text="Crítico">
      <formula>NOT(ISERROR(SEARCH("Crítico",R66)))</formula>
    </cfRule>
  </conditionalFormatting>
  <conditionalFormatting sqref="N80:N82 N84:N88 N90 N92">
    <cfRule type="cellIs" dxfId="688" priority="611" stopIfTrue="1" operator="equal">
      <formula>"o"</formula>
    </cfRule>
  </conditionalFormatting>
  <conditionalFormatting sqref="Q80:Q88 Q90 Q92">
    <cfRule type="cellIs" dxfId="687" priority="610" stopIfTrue="1" operator="equal">
      <formula>"O"</formula>
    </cfRule>
  </conditionalFormatting>
  <conditionalFormatting sqref="N83">
    <cfRule type="cellIs" dxfId="686" priority="609" stopIfTrue="1" operator="equal">
      <formula>"o"</formula>
    </cfRule>
  </conditionalFormatting>
  <conditionalFormatting sqref="R80:R88 R90 R92">
    <cfRule type="containsText" dxfId="685" priority="605" operator="containsText" text="Aceptable">
      <formula>NOT(ISERROR(SEARCH("Aceptable",R80)))</formula>
    </cfRule>
    <cfRule type="containsText" dxfId="684" priority="606" operator="containsText" text="Moderado">
      <formula>NOT(ISERROR(SEARCH("Moderado",R80)))</formula>
    </cfRule>
    <cfRule type="containsText" dxfId="683" priority="607" operator="containsText" text="Importante">
      <formula>NOT(ISERROR(SEARCH("Importante",R80)))</formula>
    </cfRule>
    <cfRule type="containsText" dxfId="682" priority="608" operator="containsText" text="Crítico">
      <formula>NOT(ISERROR(SEARCH("Crítico",R80)))</formula>
    </cfRule>
  </conditionalFormatting>
  <conditionalFormatting sqref="N93:N95 N97 N105 N107 N99:N102">
    <cfRule type="cellIs" dxfId="681" priority="604" stopIfTrue="1" operator="equal">
      <formula>"o"</formula>
    </cfRule>
  </conditionalFormatting>
  <conditionalFormatting sqref="Q93:Q97 Q105 Q107 Q99:Q102">
    <cfRule type="cellIs" dxfId="680" priority="603" stopIfTrue="1" operator="equal">
      <formula>"O"</formula>
    </cfRule>
  </conditionalFormatting>
  <conditionalFormatting sqref="N96">
    <cfRule type="cellIs" dxfId="679" priority="602" stopIfTrue="1" operator="equal">
      <formula>"o"</formula>
    </cfRule>
  </conditionalFormatting>
  <conditionalFormatting sqref="R93:R97 R105 R107 R99:R102">
    <cfRule type="containsText" dxfId="678" priority="598" operator="containsText" text="Aceptable">
      <formula>NOT(ISERROR(SEARCH("Aceptable",R93)))</formula>
    </cfRule>
    <cfRule type="containsText" dxfId="677" priority="599" operator="containsText" text="Moderado">
      <formula>NOT(ISERROR(SEARCH("Moderado",R93)))</formula>
    </cfRule>
    <cfRule type="containsText" dxfId="676" priority="600" operator="containsText" text="Importante">
      <formula>NOT(ISERROR(SEARCH("Importante",R93)))</formula>
    </cfRule>
    <cfRule type="containsText" dxfId="675" priority="601" operator="containsText" text="Crítico">
      <formula>NOT(ISERROR(SEARCH("Crítico",R93)))</formula>
    </cfRule>
  </conditionalFormatting>
  <conditionalFormatting sqref="N108:N110">
    <cfRule type="cellIs" dxfId="674" priority="597" stopIfTrue="1" operator="equal">
      <formula>"o"</formula>
    </cfRule>
  </conditionalFormatting>
  <conditionalFormatting sqref="N112">
    <cfRule type="cellIs" dxfId="673" priority="595" stopIfTrue="1" operator="equal">
      <formula>"o"</formula>
    </cfRule>
  </conditionalFormatting>
  <conditionalFormatting sqref="N121:N123 N126:N130 N132 N134">
    <cfRule type="cellIs" dxfId="672" priority="590" stopIfTrue="1" operator="equal">
      <formula>"o"</formula>
    </cfRule>
  </conditionalFormatting>
  <conditionalFormatting sqref="Q121:Q123 Q132 Q134 Q125:Q130">
    <cfRule type="cellIs" dxfId="671" priority="589" stopIfTrue="1" operator="equal">
      <formula>"O"</formula>
    </cfRule>
  </conditionalFormatting>
  <conditionalFormatting sqref="N125">
    <cfRule type="cellIs" dxfId="670" priority="588" stopIfTrue="1" operator="equal">
      <formula>"o"</formula>
    </cfRule>
  </conditionalFormatting>
  <conditionalFormatting sqref="R121:R123 R132 R134 R125:R130">
    <cfRule type="containsText" dxfId="669" priority="584" operator="containsText" text="Aceptable">
      <formula>NOT(ISERROR(SEARCH("Aceptable",R121)))</formula>
    </cfRule>
    <cfRule type="containsText" dxfId="668" priority="585" operator="containsText" text="Moderado">
      <formula>NOT(ISERROR(SEARCH("Moderado",R121)))</formula>
    </cfRule>
    <cfRule type="containsText" dxfId="667" priority="586" operator="containsText" text="Importante">
      <formula>NOT(ISERROR(SEARCH("Importante",R121)))</formula>
    </cfRule>
    <cfRule type="containsText" dxfId="666" priority="587" operator="containsText" text="Crítico">
      <formula>NOT(ISERROR(SEARCH("Crítico",R121)))</formula>
    </cfRule>
  </conditionalFormatting>
  <conditionalFormatting sqref="N135:N137 N139:N143 N145 N147">
    <cfRule type="cellIs" dxfId="665" priority="583" stopIfTrue="1" operator="equal">
      <formula>"o"</formula>
    </cfRule>
  </conditionalFormatting>
  <conditionalFormatting sqref="Q135:Q143 Q145 Q147">
    <cfRule type="cellIs" dxfId="664" priority="582" stopIfTrue="1" operator="equal">
      <formula>"O"</formula>
    </cfRule>
  </conditionalFormatting>
  <conditionalFormatting sqref="N138">
    <cfRule type="cellIs" dxfId="663" priority="581" stopIfTrue="1" operator="equal">
      <formula>"o"</formula>
    </cfRule>
  </conditionalFormatting>
  <conditionalFormatting sqref="R135:R143 R145 R147">
    <cfRule type="containsText" dxfId="662" priority="577" operator="containsText" text="Aceptable">
      <formula>NOT(ISERROR(SEARCH("Aceptable",R135)))</formula>
    </cfRule>
    <cfRule type="containsText" dxfId="661" priority="578" operator="containsText" text="Moderado">
      <formula>NOT(ISERROR(SEARCH("Moderado",R135)))</formula>
    </cfRule>
    <cfRule type="containsText" dxfId="660" priority="579" operator="containsText" text="Importante">
      <formula>NOT(ISERROR(SEARCH("Importante",R135)))</formula>
    </cfRule>
    <cfRule type="containsText" dxfId="659" priority="580" operator="containsText" text="Crítico">
      <formula>NOT(ISERROR(SEARCH("Crítico",R135)))</formula>
    </cfRule>
  </conditionalFormatting>
  <conditionalFormatting sqref="N148:N150 N153:N157 N159 N161">
    <cfRule type="cellIs" dxfId="658" priority="576" stopIfTrue="1" operator="equal">
      <formula>"o"</formula>
    </cfRule>
  </conditionalFormatting>
  <conditionalFormatting sqref="Q148:Q150 Q159 Q161 Q152:Q157">
    <cfRule type="cellIs" dxfId="657" priority="575" stopIfTrue="1" operator="equal">
      <formula>"O"</formula>
    </cfRule>
  </conditionalFormatting>
  <conditionalFormatting sqref="N152">
    <cfRule type="cellIs" dxfId="656" priority="574" stopIfTrue="1" operator="equal">
      <formula>"o"</formula>
    </cfRule>
  </conditionalFormatting>
  <conditionalFormatting sqref="R148:R150 R159 R161 R152:R157">
    <cfRule type="containsText" dxfId="655" priority="570" operator="containsText" text="Aceptable">
      <formula>NOT(ISERROR(SEARCH("Aceptable",R148)))</formula>
    </cfRule>
    <cfRule type="containsText" dxfId="654" priority="571" operator="containsText" text="Moderado">
      <formula>NOT(ISERROR(SEARCH("Moderado",R148)))</formula>
    </cfRule>
    <cfRule type="containsText" dxfId="653" priority="572" operator="containsText" text="Importante">
      <formula>NOT(ISERROR(SEARCH("Importante",R148)))</formula>
    </cfRule>
    <cfRule type="containsText" dxfId="652" priority="573" operator="containsText" text="Crítico">
      <formula>NOT(ISERROR(SEARCH("Crítico",R148)))</formula>
    </cfRule>
  </conditionalFormatting>
  <conditionalFormatting sqref="N162:N165 N168:N172 N175">
    <cfRule type="cellIs" dxfId="651" priority="569" stopIfTrue="1" operator="equal">
      <formula>"o"</formula>
    </cfRule>
  </conditionalFormatting>
  <conditionalFormatting sqref="Q162:Q165 Q175 Q167:Q172">
    <cfRule type="cellIs" dxfId="650" priority="568" stopIfTrue="1" operator="equal">
      <formula>"O"</formula>
    </cfRule>
  </conditionalFormatting>
  <conditionalFormatting sqref="N167">
    <cfRule type="cellIs" dxfId="649" priority="567" stopIfTrue="1" operator="equal">
      <formula>"o"</formula>
    </cfRule>
  </conditionalFormatting>
  <conditionalFormatting sqref="R162:R165 R175 R167:R172">
    <cfRule type="containsText" dxfId="648" priority="563" operator="containsText" text="Aceptable">
      <formula>NOT(ISERROR(SEARCH("Aceptable",R162)))</formula>
    </cfRule>
    <cfRule type="containsText" dxfId="647" priority="564" operator="containsText" text="Moderado">
      <formula>NOT(ISERROR(SEARCH("Moderado",R162)))</formula>
    </cfRule>
    <cfRule type="containsText" dxfId="646" priority="565" operator="containsText" text="Importante">
      <formula>NOT(ISERROR(SEARCH("Importante",R162)))</formula>
    </cfRule>
    <cfRule type="containsText" dxfId="645" priority="566" operator="containsText" text="Crítico">
      <formula>NOT(ISERROR(SEARCH("Crítico",R162)))</formula>
    </cfRule>
  </conditionalFormatting>
  <conditionalFormatting sqref="N176:N179 N182:N186 N189">
    <cfRule type="cellIs" dxfId="644" priority="562" stopIfTrue="1" operator="equal">
      <formula>"o"</formula>
    </cfRule>
  </conditionalFormatting>
  <conditionalFormatting sqref="Q176:Q179 Q189 Q181:Q186">
    <cfRule type="cellIs" dxfId="643" priority="561" stopIfTrue="1" operator="equal">
      <formula>"O"</formula>
    </cfRule>
  </conditionalFormatting>
  <conditionalFormatting sqref="N181">
    <cfRule type="cellIs" dxfId="642" priority="560" stopIfTrue="1" operator="equal">
      <formula>"o"</formula>
    </cfRule>
  </conditionalFormatting>
  <conditionalFormatting sqref="R176:R179 R189 R181:R186">
    <cfRule type="containsText" dxfId="641" priority="556" operator="containsText" text="Aceptable">
      <formula>NOT(ISERROR(SEARCH("Aceptable",R176)))</formula>
    </cfRule>
    <cfRule type="containsText" dxfId="640" priority="557" operator="containsText" text="Moderado">
      <formula>NOT(ISERROR(SEARCH("Moderado",R176)))</formula>
    </cfRule>
    <cfRule type="containsText" dxfId="639" priority="558" operator="containsText" text="Importante">
      <formula>NOT(ISERROR(SEARCH("Importante",R176)))</formula>
    </cfRule>
    <cfRule type="containsText" dxfId="638" priority="559" operator="containsText" text="Crítico">
      <formula>NOT(ISERROR(SEARCH("Crítico",R176)))</formula>
    </cfRule>
  </conditionalFormatting>
  <conditionalFormatting sqref="N190:N193 N196:N200 N203">
    <cfRule type="cellIs" dxfId="637" priority="555" stopIfTrue="1" operator="equal">
      <formula>"o"</formula>
    </cfRule>
  </conditionalFormatting>
  <conditionalFormatting sqref="Q190:Q193 Q203 Q195:Q200">
    <cfRule type="cellIs" dxfId="636" priority="554" stopIfTrue="1" operator="equal">
      <formula>"O"</formula>
    </cfRule>
  </conditionalFormatting>
  <conditionalFormatting sqref="N195">
    <cfRule type="cellIs" dxfId="635" priority="553" stopIfTrue="1" operator="equal">
      <formula>"o"</formula>
    </cfRule>
  </conditionalFormatting>
  <conditionalFormatting sqref="R190:R193 R203 R195:R200">
    <cfRule type="containsText" dxfId="634" priority="549" operator="containsText" text="Aceptable">
      <formula>NOT(ISERROR(SEARCH("Aceptable",R190)))</formula>
    </cfRule>
    <cfRule type="containsText" dxfId="633" priority="550" operator="containsText" text="Moderado">
      <formula>NOT(ISERROR(SEARCH("Moderado",R190)))</formula>
    </cfRule>
    <cfRule type="containsText" dxfId="632" priority="551" operator="containsText" text="Importante">
      <formula>NOT(ISERROR(SEARCH("Importante",R190)))</formula>
    </cfRule>
    <cfRule type="containsText" dxfId="631" priority="552" operator="containsText" text="Crítico">
      <formula>NOT(ISERROR(SEARCH("Crítico",R190)))</formula>
    </cfRule>
  </conditionalFormatting>
  <conditionalFormatting sqref="N204:N207">
    <cfRule type="cellIs" dxfId="630" priority="548" stopIfTrue="1" operator="equal">
      <formula>"o"</formula>
    </cfRule>
  </conditionalFormatting>
  <conditionalFormatting sqref="N209">
    <cfRule type="cellIs" dxfId="629" priority="546" stopIfTrue="1" operator="equal">
      <formula>"o"</formula>
    </cfRule>
  </conditionalFormatting>
  <conditionalFormatting sqref="N217:N220">
    <cfRule type="cellIs" dxfId="628" priority="541" stopIfTrue="1" operator="equal">
      <formula>"o"</formula>
    </cfRule>
  </conditionalFormatting>
  <conditionalFormatting sqref="N222">
    <cfRule type="cellIs" dxfId="627" priority="539" stopIfTrue="1" operator="equal">
      <formula>"o"</formula>
    </cfRule>
  </conditionalFormatting>
  <conditionalFormatting sqref="N234">
    <cfRule type="cellIs" dxfId="626" priority="532" stopIfTrue="1" operator="equal">
      <formula>"o"</formula>
    </cfRule>
  </conditionalFormatting>
  <conditionalFormatting sqref="N243:N246">
    <cfRule type="cellIs" dxfId="625" priority="527" stopIfTrue="1" operator="equal">
      <formula>"o"</formula>
    </cfRule>
  </conditionalFormatting>
  <conditionalFormatting sqref="N248">
    <cfRule type="cellIs" dxfId="624" priority="525" stopIfTrue="1" operator="equal">
      <formula>"o"</formula>
    </cfRule>
  </conditionalFormatting>
  <conditionalFormatting sqref="N255:N256 N261:N265 N258 N267 N269">
    <cfRule type="cellIs" dxfId="623" priority="520" stopIfTrue="1" operator="equal">
      <formula>"o"</formula>
    </cfRule>
  </conditionalFormatting>
  <conditionalFormatting sqref="Q255:Q256 Q258 Q267 Q269 Q260:Q265">
    <cfRule type="cellIs" dxfId="622" priority="519" stopIfTrue="1" operator="equal">
      <formula>"O"</formula>
    </cfRule>
  </conditionalFormatting>
  <conditionalFormatting sqref="N260">
    <cfRule type="cellIs" dxfId="621" priority="518" stopIfTrue="1" operator="equal">
      <formula>"o"</formula>
    </cfRule>
  </conditionalFormatting>
  <conditionalFormatting sqref="R255:R256 R258 R267 R269 R260:R265">
    <cfRule type="containsText" dxfId="620" priority="514" operator="containsText" text="Aceptable">
      <formula>NOT(ISERROR(SEARCH("Aceptable",R255)))</formula>
    </cfRule>
    <cfRule type="containsText" dxfId="619" priority="515" operator="containsText" text="Moderado">
      <formula>NOT(ISERROR(SEARCH("Moderado",R255)))</formula>
    </cfRule>
    <cfRule type="containsText" dxfId="618" priority="516" operator="containsText" text="Importante">
      <formula>NOT(ISERROR(SEARCH("Importante",R255)))</formula>
    </cfRule>
    <cfRule type="containsText" dxfId="617" priority="517" operator="containsText" text="Crítico">
      <formula>NOT(ISERROR(SEARCH("Crítico",R255)))</formula>
    </cfRule>
  </conditionalFormatting>
  <conditionalFormatting sqref="N257">
    <cfRule type="cellIs" dxfId="616" priority="513" stopIfTrue="1" operator="equal">
      <formula>"o"</formula>
    </cfRule>
  </conditionalFormatting>
  <conditionalFormatting sqref="Q257">
    <cfRule type="cellIs" dxfId="615" priority="512" stopIfTrue="1" operator="equal">
      <formula>"O"</formula>
    </cfRule>
  </conditionalFormatting>
  <conditionalFormatting sqref="R257">
    <cfRule type="containsText" dxfId="614" priority="508" operator="containsText" text="Aceptable">
      <formula>NOT(ISERROR(SEARCH("Aceptable",R257)))</formula>
    </cfRule>
    <cfRule type="containsText" dxfId="613" priority="509" operator="containsText" text="Moderado">
      <formula>NOT(ISERROR(SEARCH("Moderado",R257)))</formula>
    </cfRule>
    <cfRule type="containsText" dxfId="612" priority="510" operator="containsText" text="Importante">
      <formula>NOT(ISERROR(SEARCH("Importante",R257)))</formula>
    </cfRule>
    <cfRule type="containsText" dxfId="611" priority="511" operator="containsText" text="Crítico">
      <formula>NOT(ISERROR(SEARCH("Crítico",R257)))</formula>
    </cfRule>
  </conditionalFormatting>
  <conditionalFormatting sqref="N276 N279">
    <cfRule type="cellIs" dxfId="610" priority="507" stopIfTrue="1" operator="equal">
      <formula>"o"</formula>
    </cfRule>
  </conditionalFormatting>
  <conditionalFormatting sqref="Q270:Q273 Q279 Q275:Q276">
    <cfRule type="cellIs" dxfId="609" priority="506" stopIfTrue="1" operator="equal">
      <formula>"O"</formula>
    </cfRule>
  </conditionalFormatting>
  <conditionalFormatting sqref="R270:R273 R279 R275:R276">
    <cfRule type="containsText" dxfId="608" priority="502" operator="containsText" text="Aceptable">
      <formula>NOT(ISERROR(SEARCH("Aceptable",R270)))</formula>
    </cfRule>
    <cfRule type="containsText" dxfId="607" priority="503" operator="containsText" text="Moderado">
      <formula>NOT(ISERROR(SEARCH("Moderado",R270)))</formula>
    </cfRule>
    <cfRule type="containsText" dxfId="606" priority="504" operator="containsText" text="Importante">
      <formula>NOT(ISERROR(SEARCH("Importante",R270)))</formula>
    </cfRule>
    <cfRule type="containsText" dxfId="605" priority="505" operator="containsText" text="Crítico">
      <formula>NOT(ISERROR(SEARCH("Crítico",R270)))</formula>
    </cfRule>
  </conditionalFormatting>
  <conditionalFormatting sqref="N270:N273">
    <cfRule type="cellIs" dxfId="604" priority="501" stopIfTrue="1" operator="equal">
      <formula>"o"</formula>
    </cfRule>
  </conditionalFormatting>
  <conditionalFormatting sqref="N275">
    <cfRule type="cellIs" dxfId="603" priority="500" stopIfTrue="1" operator="equal">
      <formula>"o"</formula>
    </cfRule>
  </conditionalFormatting>
  <conditionalFormatting sqref="N280:N282 N285:N289 N291 N293">
    <cfRule type="cellIs" dxfId="602" priority="499" stopIfTrue="1" operator="equal">
      <formula>"o"</formula>
    </cfRule>
  </conditionalFormatting>
  <conditionalFormatting sqref="Q280:Q282 Q291 Q293 Q284:Q289">
    <cfRule type="cellIs" dxfId="601" priority="498" stopIfTrue="1" operator="equal">
      <formula>"O"</formula>
    </cfRule>
  </conditionalFormatting>
  <conditionalFormatting sqref="N284">
    <cfRule type="cellIs" dxfId="600" priority="497" stopIfTrue="1" operator="equal">
      <formula>"o"</formula>
    </cfRule>
  </conditionalFormatting>
  <conditionalFormatting sqref="R280:R282 R291 R293 R284:R289">
    <cfRule type="containsText" dxfId="599" priority="493" operator="containsText" text="Aceptable">
      <formula>NOT(ISERROR(SEARCH("Aceptable",R280)))</formula>
    </cfRule>
    <cfRule type="containsText" dxfId="598" priority="494" operator="containsText" text="Moderado">
      <formula>NOT(ISERROR(SEARCH("Moderado",R280)))</formula>
    </cfRule>
    <cfRule type="containsText" dxfId="597" priority="495" operator="containsText" text="Importante">
      <formula>NOT(ISERROR(SEARCH("Importante",R280)))</formula>
    </cfRule>
    <cfRule type="containsText" dxfId="596" priority="496" operator="containsText" text="Crítico">
      <formula>NOT(ISERROR(SEARCH("Crítico",R280)))</formula>
    </cfRule>
  </conditionalFormatting>
  <conditionalFormatting sqref="N294:N296 N299:N303 N305 N307">
    <cfRule type="cellIs" dxfId="595" priority="492" stopIfTrue="1" operator="equal">
      <formula>"o"</formula>
    </cfRule>
  </conditionalFormatting>
  <conditionalFormatting sqref="Q294:Q296 Q305 Q307 Q298:Q303">
    <cfRule type="cellIs" dxfId="594" priority="491" stopIfTrue="1" operator="equal">
      <formula>"O"</formula>
    </cfRule>
  </conditionalFormatting>
  <conditionalFormatting sqref="N298">
    <cfRule type="cellIs" dxfId="593" priority="490" stopIfTrue="1" operator="equal">
      <formula>"o"</formula>
    </cfRule>
  </conditionalFormatting>
  <conditionalFormatting sqref="R294:R296 R305 R307 R298:R303">
    <cfRule type="containsText" dxfId="592" priority="486" operator="containsText" text="Aceptable">
      <formula>NOT(ISERROR(SEARCH("Aceptable",R294)))</formula>
    </cfRule>
    <cfRule type="containsText" dxfId="591" priority="487" operator="containsText" text="Moderado">
      <formula>NOT(ISERROR(SEARCH("Moderado",R294)))</formula>
    </cfRule>
    <cfRule type="containsText" dxfId="590" priority="488" operator="containsText" text="Importante">
      <formula>NOT(ISERROR(SEARCH("Importante",R294)))</formula>
    </cfRule>
    <cfRule type="containsText" dxfId="589" priority="489" operator="containsText" text="Crítico">
      <formula>NOT(ISERROR(SEARCH("Crítico",R294)))</formula>
    </cfRule>
  </conditionalFormatting>
  <conditionalFormatting sqref="N308:N310 N319 N321">
    <cfRule type="cellIs" dxfId="588" priority="485" stopIfTrue="1" operator="equal">
      <formula>"o"</formula>
    </cfRule>
  </conditionalFormatting>
  <conditionalFormatting sqref="Q308:Q310 Q319 Q321">
    <cfRule type="cellIs" dxfId="587" priority="484" stopIfTrue="1" operator="equal">
      <formula>"O"</formula>
    </cfRule>
  </conditionalFormatting>
  <conditionalFormatting sqref="N312">
    <cfRule type="cellIs" dxfId="586" priority="483" stopIfTrue="1" operator="equal">
      <formula>"o"</formula>
    </cfRule>
  </conditionalFormatting>
  <conditionalFormatting sqref="R308:R310 R319 R321">
    <cfRule type="containsText" dxfId="585" priority="479" operator="containsText" text="Aceptable">
      <formula>NOT(ISERROR(SEARCH("Aceptable",R308)))</formula>
    </cfRule>
    <cfRule type="containsText" dxfId="584" priority="480" operator="containsText" text="Moderado">
      <formula>NOT(ISERROR(SEARCH("Moderado",R308)))</formula>
    </cfRule>
    <cfRule type="containsText" dxfId="583" priority="481" operator="containsText" text="Importante">
      <formula>NOT(ISERROR(SEARCH("Importante",R308)))</formula>
    </cfRule>
    <cfRule type="containsText" dxfId="582" priority="482" operator="containsText" text="Crítico">
      <formula>NOT(ISERROR(SEARCH("Crítico",R308)))</formula>
    </cfRule>
  </conditionalFormatting>
  <conditionalFormatting sqref="N322:N324 N333 N335">
    <cfRule type="cellIs" dxfId="581" priority="478" stopIfTrue="1" operator="equal">
      <formula>"o"</formula>
    </cfRule>
  </conditionalFormatting>
  <conditionalFormatting sqref="Q322:Q324 Q333 Q335">
    <cfRule type="cellIs" dxfId="580" priority="477" stopIfTrue="1" operator="equal">
      <formula>"O"</formula>
    </cfRule>
  </conditionalFormatting>
  <conditionalFormatting sqref="N326">
    <cfRule type="cellIs" dxfId="579" priority="476" stopIfTrue="1" operator="equal">
      <formula>"o"</formula>
    </cfRule>
  </conditionalFormatting>
  <conditionalFormatting sqref="R322:R324 R333 R335">
    <cfRule type="containsText" dxfId="578" priority="472" operator="containsText" text="Aceptable">
      <formula>NOT(ISERROR(SEARCH("Aceptable",R322)))</formula>
    </cfRule>
    <cfRule type="containsText" dxfId="577" priority="473" operator="containsText" text="Moderado">
      <formula>NOT(ISERROR(SEARCH("Moderado",R322)))</formula>
    </cfRule>
    <cfRule type="containsText" dxfId="576" priority="474" operator="containsText" text="Importante">
      <formula>NOT(ISERROR(SEARCH("Importante",R322)))</formula>
    </cfRule>
    <cfRule type="containsText" dxfId="575" priority="475" operator="containsText" text="Crítico">
      <formula>NOT(ISERROR(SEARCH("Crítico",R322)))</formula>
    </cfRule>
  </conditionalFormatting>
  <conditionalFormatting sqref="N336:N338 N347 N349">
    <cfRule type="cellIs" dxfId="574" priority="471" stopIfTrue="1" operator="equal">
      <formula>"o"</formula>
    </cfRule>
  </conditionalFormatting>
  <conditionalFormatting sqref="Q336:Q338 Q347 Q349">
    <cfRule type="cellIs" dxfId="573" priority="470" stopIfTrue="1" operator="equal">
      <formula>"O"</formula>
    </cfRule>
  </conditionalFormatting>
  <conditionalFormatting sqref="N340">
    <cfRule type="cellIs" dxfId="572" priority="469" stopIfTrue="1" operator="equal">
      <formula>"o"</formula>
    </cfRule>
  </conditionalFormatting>
  <conditionalFormatting sqref="R336:R338 R347 R349">
    <cfRule type="containsText" dxfId="571" priority="465" operator="containsText" text="Aceptable">
      <formula>NOT(ISERROR(SEARCH("Aceptable",R336)))</formula>
    </cfRule>
    <cfRule type="containsText" dxfId="570" priority="466" operator="containsText" text="Moderado">
      <formula>NOT(ISERROR(SEARCH("Moderado",R336)))</formula>
    </cfRule>
    <cfRule type="containsText" dxfId="569" priority="467" operator="containsText" text="Importante">
      <formula>NOT(ISERROR(SEARCH("Importante",R336)))</formula>
    </cfRule>
    <cfRule type="containsText" dxfId="568" priority="468" operator="containsText" text="Crítico">
      <formula>NOT(ISERROR(SEARCH("Crítico",R336)))</formula>
    </cfRule>
  </conditionalFormatting>
  <conditionalFormatting sqref="N350:N352 N361 N363">
    <cfRule type="cellIs" dxfId="567" priority="464" stopIfTrue="1" operator="equal">
      <formula>"o"</formula>
    </cfRule>
  </conditionalFormatting>
  <conditionalFormatting sqref="Q350:Q352 Q361 Q363">
    <cfRule type="cellIs" dxfId="566" priority="463" stopIfTrue="1" operator="equal">
      <formula>"O"</formula>
    </cfRule>
  </conditionalFormatting>
  <conditionalFormatting sqref="N354">
    <cfRule type="cellIs" dxfId="565" priority="462" stopIfTrue="1" operator="equal">
      <formula>"o"</formula>
    </cfRule>
  </conditionalFormatting>
  <conditionalFormatting sqref="R350:R352 R361 R363">
    <cfRule type="containsText" dxfId="564" priority="458" operator="containsText" text="Aceptable">
      <formula>NOT(ISERROR(SEARCH("Aceptable",R350)))</formula>
    </cfRule>
    <cfRule type="containsText" dxfId="563" priority="459" operator="containsText" text="Moderado">
      <formula>NOT(ISERROR(SEARCH("Moderado",R350)))</formula>
    </cfRule>
    <cfRule type="containsText" dxfId="562" priority="460" operator="containsText" text="Importante">
      <formula>NOT(ISERROR(SEARCH("Importante",R350)))</formula>
    </cfRule>
    <cfRule type="containsText" dxfId="561" priority="461" operator="containsText" text="Crítico">
      <formula>NOT(ISERROR(SEARCH("Crítico",R350)))</formula>
    </cfRule>
  </conditionalFormatting>
  <conditionalFormatting sqref="N34">
    <cfRule type="cellIs" dxfId="560" priority="457" stopIfTrue="1" operator="equal">
      <formula>"o"</formula>
    </cfRule>
  </conditionalFormatting>
  <conditionalFormatting sqref="Q34">
    <cfRule type="cellIs" dxfId="559" priority="456" stopIfTrue="1" operator="equal">
      <formula>"O"</formula>
    </cfRule>
  </conditionalFormatting>
  <conditionalFormatting sqref="R34">
    <cfRule type="containsText" dxfId="558" priority="452" operator="containsText" text="Aceptable">
      <formula>NOT(ISERROR(SEARCH("Aceptable",R34)))</formula>
    </cfRule>
    <cfRule type="containsText" dxfId="557" priority="453" operator="containsText" text="Moderado">
      <formula>NOT(ISERROR(SEARCH("Moderado",R34)))</formula>
    </cfRule>
    <cfRule type="containsText" dxfId="556" priority="454" operator="containsText" text="Importante">
      <formula>NOT(ISERROR(SEARCH("Importante",R34)))</formula>
    </cfRule>
    <cfRule type="containsText" dxfId="555" priority="455" operator="containsText" text="Crítico">
      <formula>NOT(ISERROR(SEARCH("Crítico",R34)))</formula>
    </cfRule>
  </conditionalFormatting>
  <conditionalFormatting sqref="N48">
    <cfRule type="cellIs" dxfId="554" priority="451" stopIfTrue="1" operator="equal">
      <formula>"o"</formula>
    </cfRule>
  </conditionalFormatting>
  <conditionalFormatting sqref="Q48">
    <cfRule type="cellIs" dxfId="553" priority="450" stopIfTrue="1" operator="equal">
      <formula>"O"</formula>
    </cfRule>
  </conditionalFormatting>
  <conditionalFormatting sqref="R48">
    <cfRule type="containsText" dxfId="552" priority="446" operator="containsText" text="Aceptable">
      <formula>NOT(ISERROR(SEARCH("Aceptable",R48)))</formula>
    </cfRule>
    <cfRule type="containsText" dxfId="551" priority="447" operator="containsText" text="Moderado">
      <formula>NOT(ISERROR(SEARCH("Moderado",R48)))</formula>
    </cfRule>
    <cfRule type="containsText" dxfId="550" priority="448" operator="containsText" text="Importante">
      <formula>NOT(ISERROR(SEARCH("Importante",R48)))</formula>
    </cfRule>
    <cfRule type="containsText" dxfId="549" priority="449" operator="containsText" text="Crítico">
      <formula>NOT(ISERROR(SEARCH("Crítico",R48)))</formula>
    </cfRule>
  </conditionalFormatting>
  <conditionalFormatting sqref="N62">
    <cfRule type="cellIs" dxfId="548" priority="445" stopIfTrue="1" operator="equal">
      <formula>"o"</formula>
    </cfRule>
  </conditionalFormatting>
  <conditionalFormatting sqref="Q62">
    <cfRule type="cellIs" dxfId="547" priority="444" stopIfTrue="1" operator="equal">
      <formula>"O"</formula>
    </cfRule>
  </conditionalFormatting>
  <conditionalFormatting sqref="R62">
    <cfRule type="containsText" dxfId="546" priority="440" operator="containsText" text="Aceptable">
      <formula>NOT(ISERROR(SEARCH("Aceptable",R62)))</formula>
    </cfRule>
    <cfRule type="containsText" dxfId="545" priority="441" operator="containsText" text="Moderado">
      <formula>NOT(ISERROR(SEARCH("Moderado",R62)))</formula>
    </cfRule>
    <cfRule type="containsText" dxfId="544" priority="442" operator="containsText" text="Importante">
      <formula>NOT(ISERROR(SEARCH("Importante",R62)))</formula>
    </cfRule>
    <cfRule type="containsText" dxfId="543" priority="443" operator="containsText" text="Crítico">
      <formula>NOT(ISERROR(SEARCH("Crítico",R62)))</formula>
    </cfRule>
  </conditionalFormatting>
  <conditionalFormatting sqref="N76">
    <cfRule type="cellIs" dxfId="542" priority="439" stopIfTrue="1" operator="equal">
      <formula>"o"</formula>
    </cfRule>
  </conditionalFormatting>
  <conditionalFormatting sqref="Q76">
    <cfRule type="cellIs" dxfId="541" priority="438" stopIfTrue="1" operator="equal">
      <formula>"O"</formula>
    </cfRule>
  </conditionalFormatting>
  <conditionalFormatting sqref="R76">
    <cfRule type="containsText" dxfId="540" priority="434" operator="containsText" text="Aceptable">
      <formula>NOT(ISERROR(SEARCH("Aceptable",R76)))</formula>
    </cfRule>
    <cfRule type="containsText" dxfId="539" priority="435" operator="containsText" text="Moderado">
      <formula>NOT(ISERROR(SEARCH("Moderado",R76)))</formula>
    </cfRule>
    <cfRule type="containsText" dxfId="538" priority="436" operator="containsText" text="Importante">
      <formula>NOT(ISERROR(SEARCH("Importante",R76)))</formula>
    </cfRule>
    <cfRule type="containsText" dxfId="537" priority="437" operator="containsText" text="Crítico">
      <formula>NOT(ISERROR(SEARCH("Crítico",R76)))</formula>
    </cfRule>
  </conditionalFormatting>
  <conditionalFormatting sqref="N89">
    <cfRule type="cellIs" dxfId="536" priority="433" stopIfTrue="1" operator="equal">
      <formula>"o"</formula>
    </cfRule>
  </conditionalFormatting>
  <conditionalFormatting sqref="Q89">
    <cfRule type="cellIs" dxfId="535" priority="432" stopIfTrue="1" operator="equal">
      <formula>"O"</formula>
    </cfRule>
  </conditionalFormatting>
  <conditionalFormatting sqref="R89">
    <cfRule type="containsText" dxfId="534" priority="428" operator="containsText" text="Aceptable">
      <formula>NOT(ISERROR(SEARCH("Aceptable",R89)))</formula>
    </cfRule>
    <cfRule type="containsText" dxfId="533" priority="429" operator="containsText" text="Moderado">
      <formula>NOT(ISERROR(SEARCH("Moderado",R89)))</formula>
    </cfRule>
    <cfRule type="containsText" dxfId="532" priority="430" operator="containsText" text="Importante">
      <formula>NOT(ISERROR(SEARCH("Importante",R89)))</formula>
    </cfRule>
    <cfRule type="containsText" dxfId="531" priority="431" operator="containsText" text="Crítico">
      <formula>NOT(ISERROR(SEARCH("Crítico",R89)))</formula>
    </cfRule>
  </conditionalFormatting>
  <conditionalFormatting sqref="N103">
    <cfRule type="cellIs" dxfId="530" priority="427" stopIfTrue="1" operator="equal">
      <formula>"o"</formula>
    </cfRule>
  </conditionalFormatting>
  <conditionalFormatting sqref="Q103">
    <cfRule type="cellIs" dxfId="529" priority="426" stopIfTrue="1" operator="equal">
      <formula>"O"</formula>
    </cfRule>
  </conditionalFormatting>
  <conditionalFormatting sqref="R103">
    <cfRule type="containsText" dxfId="528" priority="422" operator="containsText" text="Aceptable">
      <formula>NOT(ISERROR(SEARCH("Aceptable",R103)))</formula>
    </cfRule>
    <cfRule type="containsText" dxfId="527" priority="423" operator="containsText" text="Moderado">
      <formula>NOT(ISERROR(SEARCH("Moderado",R103)))</formula>
    </cfRule>
    <cfRule type="containsText" dxfId="526" priority="424" operator="containsText" text="Importante">
      <formula>NOT(ISERROR(SEARCH("Importante",R103)))</formula>
    </cfRule>
    <cfRule type="containsText" dxfId="525" priority="425" operator="containsText" text="Crítico">
      <formula>NOT(ISERROR(SEARCH("Crítico",R103)))</formula>
    </cfRule>
  </conditionalFormatting>
  <conditionalFormatting sqref="N131">
    <cfRule type="cellIs" dxfId="524" priority="421" stopIfTrue="1" operator="equal">
      <formula>"o"</formula>
    </cfRule>
  </conditionalFormatting>
  <conditionalFormatting sqref="Q131">
    <cfRule type="cellIs" dxfId="523" priority="420" stopIfTrue="1" operator="equal">
      <formula>"O"</formula>
    </cfRule>
  </conditionalFormatting>
  <conditionalFormatting sqref="R131">
    <cfRule type="containsText" dxfId="522" priority="416" operator="containsText" text="Aceptable">
      <formula>NOT(ISERROR(SEARCH("Aceptable",R131)))</formula>
    </cfRule>
    <cfRule type="containsText" dxfId="521" priority="417" operator="containsText" text="Moderado">
      <formula>NOT(ISERROR(SEARCH("Moderado",R131)))</formula>
    </cfRule>
    <cfRule type="containsText" dxfId="520" priority="418" operator="containsText" text="Importante">
      <formula>NOT(ISERROR(SEARCH("Importante",R131)))</formula>
    </cfRule>
    <cfRule type="containsText" dxfId="519" priority="419" operator="containsText" text="Crítico">
      <formula>NOT(ISERROR(SEARCH("Crítico",R131)))</formula>
    </cfRule>
  </conditionalFormatting>
  <conditionalFormatting sqref="N144">
    <cfRule type="cellIs" dxfId="518" priority="415" stopIfTrue="1" operator="equal">
      <formula>"o"</formula>
    </cfRule>
  </conditionalFormatting>
  <conditionalFormatting sqref="Q144">
    <cfRule type="cellIs" dxfId="517" priority="414" stopIfTrue="1" operator="equal">
      <formula>"O"</formula>
    </cfRule>
  </conditionalFormatting>
  <conditionalFormatting sqref="R144">
    <cfRule type="containsText" dxfId="516" priority="410" operator="containsText" text="Aceptable">
      <formula>NOT(ISERROR(SEARCH("Aceptable",R144)))</formula>
    </cfRule>
    <cfRule type="containsText" dxfId="515" priority="411" operator="containsText" text="Moderado">
      <formula>NOT(ISERROR(SEARCH("Moderado",R144)))</formula>
    </cfRule>
    <cfRule type="containsText" dxfId="514" priority="412" operator="containsText" text="Importante">
      <formula>NOT(ISERROR(SEARCH("Importante",R144)))</formula>
    </cfRule>
    <cfRule type="containsText" dxfId="513" priority="413" operator="containsText" text="Crítico">
      <formula>NOT(ISERROR(SEARCH("Crítico",R144)))</formula>
    </cfRule>
  </conditionalFormatting>
  <conditionalFormatting sqref="N158">
    <cfRule type="cellIs" dxfId="512" priority="409" stopIfTrue="1" operator="equal">
      <formula>"o"</formula>
    </cfRule>
  </conditionalFormatting>
  <conditionalFormatting sqref="Q158">
    <cfRule type="cellIs" dxfId="511" priority="408" stopIfTrue="1" operator="equal">
      <formula>"O"</formula>
    </cfRule>
  </conditionalFormatting>
  <conditionalFormatting sqref="R158">
    <cfRule type="containsText" dxfId="510" priority="404" operator="containsText" text="Aceptable">
      <formula>NOT(ISERROR(SEARCH("Aceptable",R158)))</formula>
    </cfRule>
    <cfRule type="containsText" dxfId="509" priority="405" operator="containsText" text="Moderado">
      <formula>NOT(ISERROR(SEARCH("Moderado",R158)))</formula>
    </cfRule>
    <cfRule type="containsText" dxfId="508" priority="406" operator="containsText" text="Importante">
      <formula>NOT(ISERROR(SEARCH("Importante",R158)))</formula>
    </cfRule>
    <cfRule type="containsText" dxfId="507" priority="407" operator="containsText" text="Crítico">
      <formula>NOT(ISERROR(SEARCH("Crítico",R158)))</formula>
    </cfRule>
  </conditionalFormatting>
  <conditionalFormatting sqref="N173">
    <cfRule type="cellIs" dxfId="506" priority="403" stopIfTrue="1" operator="equal">
      <formula>"o"</formula>
    </cfRule>
  </conditionalFormatting>
  <conditionalFormatting sqref="Q173">
    <cfRule type="cellIs" dxfId="505" priority="402" stopIfTrue="1" operator="equal">
      <formula>"O"</formula>
    </cfRule>
  </conditionalFormatting>
  <conditionalFormatting sqref="R173">
    <cfRule type="containsText" dxfId="504" priority="398" operator="containsText" text="Aceptable">
      <formula>NOT(ISERROR(SEARCH("Aceptable",R173)))</formula>
    </cfRule>
    <cfRule type="containsText" dxfId="503" priority="399" operator="containsText" text="Moderado">
      <formula>NOT(ISERROR(SEARCH("Moderado",R173)))</formula>
    </cfRule>
    <cfRule type="containsText" dxfId="502" priority="400" operator="containsText" text="Importante">
      <formula>NOT(ISERROR(SEARCH("Importante",R173)))</formula>
    </cfRule>
    <cfRule type="containsText" dxfId="501" priority="401" operator="containsText" text="Crítico">
      <formula>NOT(ISERROR(SEARCH("Crítico",R173)))</formula>
    </cfRule>
  </conditionalFormatting>
  <conditionalFormatting sqref="N187">
    <cfRule type="cellIs" dxfId="500" priority="397" stopIfTrue="1" operator="equal">
      <formula>"o"</formula>
    </cfRule>
  </conditionalFormatting>
  <conditionalFormatting sqref="Q187">
    <cfRule type="cellIs" dxfId="499" priority="396" stopIfTrue="1" operator="equal">
      <formula>"O"</formula>
    </cfRule>
  </conditionalFormatting>
  <conditionalFormatting sqref="R187">
    <cfRule type="containsText" dxfId="498" priority="392" operator="containsText" text="Aceptable">
      <formula>NOT(ISERROR(SEARCH("Aceptable",R187)))</formula>
    </cfRule>
    <cfRule type="containsText" dxfId="497" priority="393" operator="containsText" text="Moderado">
      <formula>NOT(ISERROR(SEARCH("Moderado",R187)))</formula>
    </cfRule>
    <cfRule type="containsText" dxfId="496" priority="394" operator="containsText" text="Importante">
      <formula>NOT(ISERROR(SEARCH("Importante",R187)))</formula>
    </cfRule>
    <cfRule type="containsText" dxfId="495" priority="395" operator="containsText" text="Crítico">
      <formula>NOT(ISERROR(SEARCH("Crítico",R187)))</formula>
    </cfRule>
  </conditionalFormatting>
  <conditionalFormatting sqref="N201">
    <cfRule type="cellIs" dxfId="494" priority="391" stopIfTrue="1" operator="equal">
      <formula>"o"</formula>
    </cfRule>
  </conditionalFormatting>
  <conditionalFormatting sqref="Q201">
    <cfRule type="cellIs" dxfId="493" priority="390" stopIfTrue="1" operator="equal">
      <formula>"O"</formula>
    </cfRule>
  </conditionalFormatting>
  <conditionalFormatting sqref="R201">
    <cfRule type="containsText" dxfId="492" priority="386" operator="containsText" text="Aceptable">
      <formula>NOT(ISERROR(SEARCH("Aceptable",R201)))</formula>
    </cfRule>
    <cfRule type="containsText" dxfId="491" priority="387" operator="containsText" text="Moderado">
      <formula>NOT(ISERROR(SEARCH("Moderado",R201)))</formula>
    </cfRule>
    <cfRule type="containsText" dxfId="490" priority="388" operator="containsText" text="Importante">
      <formula>NOT(ISERROR(SEARCH("Importante",R201)))</formula>
    </cfRule>
    <cfRule type="containsText" dxfId="489" priority="389" operator="containsText" text="Crítico">
      <formula>NOT(ISERROR(SEARCH("Crítico",R201)))</formula>
    </cfRule>
  </conditionalFormatting>
  <conditionalFormatting sqref="N216">
    <cfRule type="cellIs" dxfId="488" priority="385" stopIfTrue="1" operator="equal">
      <formula>"o"</formula>
    </cfRule>
  </conditionalFormatting>
  <conditionalFormatting sqref="Q216">
    <cfRule type="cellIs" dxfId="487" priority="384" stopIfTrue="1" operator="equal">
      <formula>"O"</formula>
    </cfRule>
  </conditionalFormatting>
  <conditionalFormatting sqref="R216">
    <cfRule type="containsText" dxfId="486" priority="380" operator="containsText" text="Aceptable">
      <formula>NOT(ISERROR(SEARCH("Aceptable",R216)))</formula>
    </cfRule>
    <cfRule type="containsText" dxfId="485" priority="381" operator="containsText" text="Moderado">
      <formula>NOT(ISERROR(SEARCH("Moderado",R216)))</formula>
    </cfRule>
    <cfRule type="containsText" dxfId="484" priority="382" operator="containsText" text="Importante">
      <formula>NOT(ISERROR(SEARCH("Importante",R216)))</formula>
    </cfRule>
    <cfRule type="containsText" dxfId="483" priority="383" operator="containsText" text="Crítico">
      <formula>NOT(ISERROR(SEARCH("Crítico",R216)))</formula>
    </cfRule>
  </conditionalFormatting>
  <conditionalFormatting sqref="N266">
    <cfRule type="cellIs" dxfId="482" priority="379" stopIfTrue="1" operator="equal">
      <formula>"o"</formula>
    </cfRule>
  </conditionalFormatting>
  <conditionalFormatting sqref="Q266">
    <cfRule type="cellIs" dxfId="481" priority="378" stopIfTrue="1" operator="equal">
      <formula>"O"</formula>
    </cfRule>
  </conditionalFormatting>
  <conditionalFormatting sqref="R266">
    <cfRule type="containsText" dxfId="480" priority="374" operator="containsText" text="Aceptable">
      <formula>NOT(ISERROR(SEARCH("Aceptable",R266)))</formula>
    </cfRule>
    <cfRule type="containsText" dxfId="479" priority="375" operator="containsText" text="Moderado">
      <formula>NOT(ISERROR(SEARCH("Moderado",R266)))</formula>
    </cfRule>
    <cfRule type="containsText" dxfId="478" priority="376" operator="containsText" text="Importante">
      <formula>NOT(ISERROR(SEARCH("Importante",R266)))</formula>
    </cfRule>
    <cfRule type="containsText" dxfId="477" priority="377" operator="containsText" text="Crítico">
      <formula>NOT(ISERROR(SEARCH("Crítico",R266)))</formula>
    </cfRule>
  </conditionalFormatting>
  <conditionalFormatting sqref="N304">
    <cfRule type="cellIs" dxfId="476" priority="373" stopIfTrue="1" operator="equal">
      <formula>"o"</formula>
    </cfRule>
  </conditionalFormatting>
  <conditionalFormatting sqref="Q304">
    <cfRule type="cellIs" dxfId="475" priority="372" stopIfTrue="1" operator="equal">
      <formula>"O"</formula>
    </cfRule>
  </conditionalFormatting>
  <conditionalFormatting sqref="R304">
    <cfRule type="containsText" dxfId="474" priority="368" operator="containsText" text="Aceptable">
      <formula>NOT(ISERROR(SEARCH("Aceptable",R304)))</formula>
    </cfRule>
    <cfRule type="containsText" dxfId="473" priority="369" operator="containsText" text="Moderado">
      <formula>NOT(ISERROR(SEARCH("Moderado",R304)))</formula>
    </cfRule>
    <cfRule type="containsText" dxfId="472" priority="370" operator="containsText" text="Importante">
      <formula>NOT(ISERROR(SEARCH("Importante",R304)))</formula>
    </cfRule>
    <cfRule type="containsText" dxfId="471" priority="371" operator="containsText" text="Crítico">
      <formula>NOT(ISERROR(SEARCH("Crítico",R304)))</formula>
    </cfRule>
  </conditionalFormatting>
  <conditionalFormatting sqref="N318">
    <cfRule type="cellIs" dxfId="470" priority="367" stopIfTrue="1" operator="equal">
      <formula>"o"</formula>
    </cfRule>
  </conditionalFormatting>
  <conditionalFormatting sqref="Q318">
    <cfRule type="cellIs" dxfId="469" priority="366" stopIfTrue="1" operator="equal">
      <formula>"O"</formula>
    </cfRule>
  </conditionalFormatting>
  <conditionalFormatting sqref="R318">
    <cfRule type="containsText" dxfId="468" priority="362" operator="containsText" text="Aceptable">
      <formula>NOT(ISERROR(SEARCH("Aceptable",R318)))</formula>
    </cfRule>
    <cfRule type="containsText" dxfId="467" priority="363" operator="containsText" text="Moderado">
      <formula>NOT(ISERROR(SEARCH("Moderado",R318)))</formula>
    </cfRule>
    <cfRule type="containsText" dxfId="466" priority="364" operator="containsText" text="Importante">
      <formula>NOT(ISERROR(SEARCH("Importante",R318)))</formula>
    </cfRule>
    <cfRule type="containsText" dxfId="465" priority="365" operator="containsText" text="Crítico">
      <formula>NOT(ISERROR(SEARCH("Crítico",R318)))</formula>
    </cfRule>
  </conditionalFormatting>
  <conditionalFormatting sqref="N332">
    <cfRule type="cellIs" dxfId="464" priority="361" stopIfTrue="1" operator="equal">
      <formula>"o"</formula>
    </cfRule>
  </conditionalFormatting>
  <conditionalFormatting sqref="Q332">
    <cfRule type="cellIs" dxfId="463" priority="360" stopIfTrue="1" operator="equal">
      <formula>"O"</formula>
    </cfRule>
  </conditionalFormatting>
  <conditionalFormatting sqref="R332">
    <cfRule type="containsText" dxfId="462" priority="356" operator="containsText" text="Aceptable">
      <formula>NOT(ISERROR(SEARCH("Aceptable",R332)))</formula>
    </cfRule>
    <cfRule type="containsText" dxfId="461" priority="357" operator="containsText" text="Moderado">
      <formula>NOT(ISERROR(SEARCH("Moderado",R332)))</formula>
    </cfRule>
    <cfRule type="containsText" dxfId="460" priority="358" operator="containsText" text="Importante">
      <formula>NOT(ISERROR(SEARCH("Importante",R332)))</formula>
    </cfRule>
    <cfRule type="containsText" dxfId="459" priority="359" operator="containsText" text="Crítico">
      <formula>NOT(ISERROR(SEARCH("Crítico",R332)))</formula>
    </cfRule>
  </conditionalFormatting>
  <conditionalFormatting sqref="N346">
    <cfRule type="cellIs" dxfId="458" priority="355" stopIfTrue="1" operator="equal">
      <formula>"o"</formula>
    </cfRule>
  </conditionalFormatting>
  <conditionalFormatting sqref="Q346">
    <cfRule type="cellIs" dxfId="457" priority="354" stopIfTrue="1" operator="equal">
      <formula>"O"</formula>
    </cfRule>
  </conditionalFormatting>
  <conditionalFormatting sqref="R346">
    <cfRule type="containsText" dxfId="456" priority="350" operator="containsText" text="Aceptable">
      <formula>NOT(ISERROR(SEARCH("Aceptable",R346)))</formula>
    </cfRule>
    <cfRule type="containsText" dxfId="455" priority="351" operator="containsText" text="Moderado">
      <formula>NOT(ISERROR(SEARCH("Moderado",R346)))</formula>
    </cfRule>
    <cfRule type="containsText" dxfId="454" priority="352" operator="containsText" text="Importante">
      <formula>NOT(ISERROR(SEARCH("Importante",R346)))</formula>
    </cfRule>
    <cfRule type="containsText" dxfId="453" priority="353" operator="containsText" text="Crítico">
      <formula>NOT(ISERROR(SEARCH("Crítico",R346)))</formula>
    </cfRule>
  </conditionalFormatting>
  <conditionalFormatting sqref="N360">
    <cfRule type="cellIs" dxfId="452" priority="349" stopIfTrue="1" operator="equal">
      <formula>"o"</formula>
    </cfRule>
  </conditionalFormatting>
  <conditionalFormatting sqref="Q360">
    <cfRule type="cellIs" dxfId="451" priority="348" stopIfTrue="1" operator="equal">
      <formula>"O"</formula>
    </cfRule>
  </conditionalFormatting>
  <conditionalFormatting sqref="R360">
    <cfRule type="containsText" dxfId="450" priority="344" operator="containsText" text="Aceptable">
      <formula>NOT(ISERROR(SEARCH("Aceptable",R360)))</formula>
    </cfRule>
    <cfRule type="containsText" dxfId="449" priority="345" operator="containsText" text="Moderado">
      <formula>NOT(ISERROR(SEARCH("Moderado",R360)))</formula>
    </cfRule>
    <cfRule type="containsText" dxfId="448" priority="346" operator="containsText" text="Importante">
      <formula>NOT(ISERROR(SEARCH("Importante",R360)))</formula>
    </cfRule>
    <cfRule type="containsText" dxfId="447" priority="347" operator="containsText" text="Crítico">
      <formula>NOT(ISERROR(SEARCH("Crítico",R360)))</formula>
    </cfRule>
  </conditionalFormatting>
  <conditionalFormatting sqref="N290">
    <cfRule type="cellIs" dxfId="446" priority="343" stopIfTrue="1" operator="equal">
      <formula>"o"</formula>
    </cfRule>
  </conditionalFormatting>
  <conditionalFormatting sqref="Q290">
    <cfRule type="cellIs" dxfId="445" priority="342" stopIfTrue="1" operator="equal">
      <formula>"O"</formula>
    </cfRule>
  </conditionalFormatting>
  <conditionalFormatting sqref="R290">
    <cfRule type="containsText" dxfId="444" priority="338" operator="containsText" text="Aceptable">
      <formula>NOT(ISERROR(SEARCH("Aceptable",R290)))</formula>
    </cfRule>
    <cfRule type="containsText" dxfId="443" priority="339" operator="containsText" text="Moderado">
      <formula>NOT(ISERROR(SEARCH("Moderado",R290)))</formula>
    </cfRule>
    <cfRule type="containsText" dxfId="442" priority="340" operator="containsText" text="Importante">
      <formula>NOT(ISERROR(SEARCH("Importante",R290)))</formula>
    </cfRule>
    <cfRule type="containsText" dxfId="441" priority="341" operator="containsText" text="Crítico">
      <formula>NOT(ISERROR(SEARCH("Crítico",R290)))</formula>
    </cfRule>
  </conditionalFormatting>
  <conditionalFormatting sqref="N277">
    <cfRule type="cellIs" dxfId="440" priority="337" stopIfTrue="1" operator="equal">
      <formula>"o"</formula>
    </cfRule>
  </conditionalFormatting>
  <conditionalFormatting sqref="Q277">
    <cfRule type="cellIs" dxfId="439" priority="336" stopIfTrue="1" operator="equal">
      <formula>"O"</formula>
    </cfRule>
  </conditionalFormatting>
  <conditionalFormatting sqref="R277">
    <cfRule type="containsText" dxfId="438" priority="332" operator="containsText" text="Aceptable">
      <formula>NOT(ISERROR(SEARCH("Aceptable",R277)))</formula>
    </cfRule>
    <cfRule type="containsText" dxfId="437" priority="333" operator="containsText" text="Moderado">
      <formula>NOT(ISERROR(SEARCH("Moderado",R277)))</formula>
    </cfRule>
    <cfRule type="containsText" dxfId="436" priority="334" operator="containsText" text="Importante">
      <formula>NOT(ISERROR(SEARCH("Importante",R277)))</formula>
    </cfRule>
    <cfRule type="containsText" dxfId="435" priority="335" operator="containsText" text="Crítico">
      <formula>NOT(ISERROR(SEARCH("Crítico",R277)))</formula>
    </cfRule>
  </conditionalFormatting>
  <conditionalFormatting sqref="N250">
    <cfRule type="cellIs" dxfId="434" priority="331" stopIfTrue="1" operator="equal">
      <formula>"o"</formula>
    </cfRule>
  </conditionalFormatting>
  <conditionalFormatting sqref="Q250">
    <cfRule type="cellIs" dxfId="433" priority="330" stopIfTrue="1" operator="equal">
      <formula>"O"</formula>
    </cfRule>
  </conditionalFormatting>
  <conditionalFormatting sqref="R250">
    <cfRule type="containsText" dxfId="432" priority="326" operator="containsText" text="Aceptable">
      <formula>NOT(ISERROR(SEARCH("Aceptable",R250)))</formula>
    </cfRule>
    <cfRule type="containsText" dxfId="431" priority="327" operator="containsText" text="Moderado">
      <formula>NOT(ISERROR(SEARCH("Moderado",R250)))</formula>
    </cfRule>
    <cfRule type="containsText" dxfId="430" priority="328" operator="containsText" text="Importante">
      <formula>NOT(ISERROR(SEARCH("Importante",R250)))</formula>
    </cfRule>
    <cfRule type="containsText" dxfId="429" priority="329" operator="containsText" text="Crítico">
      <formula>NOT(ISERROR(SEARCH("Crítico",R250)))</formula>
    </cfRule>
  </conditionalFormatting>
  <conditionalFormatting sqref="N240">
    <cfRule type="cellIs" dxfId="428" priority="325" stopIfTrue="1" operator="equal">
      <formula>"o"</formula>
    </cfRule>
  </conditionalFormatting>
  <conditionalFormatting sqref="Q240">
    <cfRule type="cellIs" dxfId="427" priority="324" stopIfTrue="1" operator="equal">
      <formula>"O"</formula>
    </cfRule>
  </conditionalFormatting>
  <conditionalFormatting sqref="R240">
    <cfRule type="containsText" dxfId="426" priority="320" operator="containsText" text="Aceptable">
      <formula>NOT(ISERROR(SEARCH("Aceptable",R240)))</formula>
    </cfRule>
    <cfRule type="containsText" dxfId="425" priority="321" operator="containsText" text="Moderado">
      <formula>NOT(ISERROR(SEARCH("Moderado",R240)))</formula>
    </cfRule>
    <cfRule type="containsText" dxfId="424" priority="322" operator="containsText" text="Importante">
      <formula>NOT(ISERROR(SEARCH("Importante",R240)))</formula>
    </cfRule>
    <cfRule type="containsText" dxfId="423" priority="323" operator="containsText" text="Crítico">
      <formula>NOT(ISERROR(SEARCH("Crítico",R240)))</formula>
    </cfRule>
  </conditionalFormatting>
  <conditionalFormatting sqref="N227">
    <cfRule type="cellIs" dxfId="422" priority="319" stopIfTrue="1" operator="equal">
      <formula>"o"</formula>
    </cfRule>
  </conditionalFormatting>
  <conditionalFormatting sqref="Q227">
    <cfRule type="cellIs" dxfId="421" priority="318" stopIfTrue="1" operator="equal">
      <formula>"O"</formula>
    </cfRule>
  </conditionalFormatting>
  <conditionalFormatting sqref="R227">
    <cfRule type="containsText" dxfId="420" priority="314" operator="containsText" text="Aceptable">
      <formula>NOT(ISERROR(SEARCH("Aceptable",R227)))</formula>
    </cfRule>
    <cfRule type="containsText" dxfId="419" priority="315" operator="containsText" text="Moderado">
      <formula>NOT(ISERROR(SEARCH("Moderado",R227)))</formula>
    </cfRule>
    <cfRule type="containsText" dxfId="418" priority="316" operator="containsText" text="Importante">
      <formula>NOT(ISERROR(SEARCH("Importante",R227)))</formula>
    </cfRule>
    <cfRule type="containsText" dxfId="417" priority="317" operator="containsText" text="Crítico">
      <formula>NOT(ISERROR(SEARCH("Crítico",R227)))</formula>
    </cfRule>
  </conditionalFormatting>
  <conditionalFormatting sqref="N118">
    <cfRule type="cellIs" dxfId="416" priority="313" stopIfTrue="1" operator="equal">
      <formula>"o"</formula>
    </cfRule>
  </conditionalFormatting>
  <conditionalFormatting sqref="Q118">
    <cfRule type="cellIs" dxfId="415" priority="312" stopIfTrue="1" operator="equal">
      <formula>"O"</formula>
    </cfRule>
  </conditionalFormatting>
  <conditionalFormatting sqref="R118">
    <cfRule type="containsText" dxfId="414" priority="308" operator="containsText" text="Aceptable">
      <formula>NOT(ISERROR(SEARCH("Aceptable",R118)))</formula>
    </cfRule>
    <cfRule type="containsText" dxfId="413" priority="309" operator="containsText" text="Moderado">
      <formula>NOT(ISERROR(SEARCH("Moderado",R118)))</formula>
    </cfRule>
    <cfRule type="containsText" dxfId="412" priority="310" operator="containsText" text="Importante">
      <formula>NOT(ISERROR(SEARCH("Importante",R118)))</formula>
    </cfRule>
    <cfRule type="containsText" dxfId="411" priority="311" operator="containsText" text="Crítico">
      <formula>NOT(ISERROR(SEARCH("Crítico",R118)))</formula>
    </cfRule>
  </conditionalFormatting>
  <conditionalFormatting sqref="N36">
    <cfRule type="cellIs" dxfId="410" priority="307" stopIfTrue="1" operator="equal">
      <formula>"o"</formula>
    </cfRule>
  </conditionalFormatting>
  <conditionalFormatting sqref="Q36">
    <cfRule type="cellIs" dxfId="409" priority="306" stopIfTrue="1" operator="equal">
      <formula>"O"</formula>
    </cfRule>
  </conditionalFormatting>
  <conditionalFormatting sqref="R36">
    <cfRule type="containsText" dxfId="408" priority="302" operator="containsText" text="Aceptable">
      <formula>NOT(ISERROR(SEARCH("Aceptable",R36)))</formula>
    </cfRule>
    <cfRule type="containsText" dxfId="407" priority="303" operator="containsText" text="Moderado">
      <formula>NOT(ISERROR(SEARCH("Moderado",R36)))</formula>
    </cfRule>
    <cfRule type="containsText" dxfId="406" priority="304" operator="containsText" text="Importante">
      <formula>NOT(ISERROR(SEARCH("Importante",R36)))</formula>
    </cfRule>
    <cfRule type="containsText" dxfId="405" priority="305" operator="containsText" text="Crítico">
      <formula>NOT(ISERROR(SEARCH("Crítico",R36)))</formula>
    </cfRule>
  </conditionalFormatting>
  <conditionalFormatting sqref="N50">
    <cfRule type="cellIs" dxfId="404" priority="301" stopIfTrue="1" operator="equal">
      <formula>"o"</formula>
    </cfRule>
  </conditionalFormatting>
  <conditionalFormatting sqref="Q50">
    <cfRule type="cellIs" dxfId="403" priority="300" stopIfTrue="1" operator="equal">
      <formula>"O"</formula>
    </cfRule>
  </conditionalFormatting>
  <conditionalFormatting sqref="R50">
    <cfRule type="containsText" dxfId="402" priority="296" operator="containsText" text="Aceptable">
      <formula>NOT(ISERROR(SEARCH("Aceptable",R50)))</formula>
    </cfRule>
    <cfRule type="containsText" dxfId="401" priority="297" operator="containsText" text="Moderado">
      <formula>NOT(ISERROR(SEARCH("Moderado",R50)))</formula>
    </cfRule>
    <cfRule type="containsText" dxfId="400" priority="298" operator="containsText" text="Importante">
      <formula>NOT(ISERROR(SEARCH("Importante",R50)))</formula>
    </cfRule>
    <cfRule type="containsText" dxfId="399" priority="299" operator="containsText" text="Crítico">
      <formula>NOT(ISERROR(SEARCH("Crítico",R50)))</formula>
    </cfRule>
  </conditionalFormatting>
  <conditionalFormatting sqref="N64">
    <cfRule type="cellIs" dxfId="398" priority="295" stopIfTrue="1" operator="equal">
      <formula>"o"</formula>
    </cfRule>
  </conditionalFormatting>
  <conditionalFormatting sqref="Q64">
    <cfRule type="cellIs" dxfId="397" priority="294" stopIfTrue="1" operator="equal">
      <formula>"O"</formula>
    </cfRule>
  </conditionalFormatting>
  <conditionalFormatting sqref="R64">
    <cfRule type="containsText" dxfId="396" priority="290" operator="containsText" text="Aceptable">
      <formula>NOT(ISERROR(SEARCH("Aceptable",R64)))</formula>
    </cfRule>
    <cfRule type="containsText" dxfId="395" priority="291" operator="containsText" text="Moderado">
      <formula>NOT(ISERROR(SEARCH("Moderado",R64)))</formula>
    </cfRule>
    <cfRule type="containsText" dxfId="394" priority="292" operator="containsText" text="Importante">
      <formula>NOT(ISERROR(SEARCH("Importante",R64)))</formula>
    </cfRule>
    <cfRule type="containsText" dxfId="393" priority="293" operator="containsText" text="Crítico">
      <formula>NOT(ISERROR(SEARCH("Crítico",R64)))</formula>
    </cfRule>
  </conditionalFormatting>
  <conditionalFormatting sqref="N78">
    <cfRule type="cellIs" dxfId="392" priority="289" stopIfTrue="1" operator="equal">
      <formula>"o"</formula>
    </cfRule>
  </conditionalFormatting>
  <conditionalFormatting sqref="Q78">
    <cfRule type="cellIs" dxfId="391" priority="288" stopIfTrue="1" operator="equal">
      <formula>"O"</formula>
    </cfRule>
  </conditionalFormatting>
  <conditionalFormatting sqref="R78">
    <cfRule type="containsText" dxfId="390" priority="284" operator="containsText" text="Aceptable">
      <formula>NOT(ISERROR(SEARCH("Aceptable",R78)))</formula>
    </cfRule>
    <cfRule type="containsText" dxfId="389" priority="285" operator="containsText" text="Moderado">
      <formula>NOT(ISERROR(SEARCH("Moderado",R78)))</formula>
    </cfRule>
    <cfRule type="containsText" dxfId="388" priority="286" operator="containsText" text="Importante">
      <formula>NOT(ISERROR(SEARCH("Importante",R78)))</formula>
    </cfRule>
    <cfRule type="containsText" dxfId="387" priority="287" operator="containsText" text="Crítico">
      <formula>NOT(ISERROR(SEARCH("Crítico",R78)))</formula>
    </cfRule>
  </conditionalFormatting>
  <conditionalFormatting sqref="N91">
    <cfRule type="cellIs" dxfId="386" priority="283" stopIfTrue="1" operator="equal">
      <formula>"o"</formula>
    </cfRule>
  </conditionalFormatting>
  <conditionalFormatting sqref="Q91">
    <cfRule type="cellIs" dxfId="385" priority="282" stopIfTrue="1" operator="equal">
      <formula>"O"</formula>
    </cfRule>
  </conditionalFormatting>
  <conditionalFormatting sqref="R91">
    <cfRule type="containsText" dxfId="384" priority="278" operator="containsText" text="Aceptable">
      <formula>NOT(ISERROR(SEARCH("Aceptable",R91)))</formula>
    </cfRule>
    <cfRule type="containsText" dxfId="383" priority="279" operator="containsText" text="Moderado">
      <formula>NOT(ISERROR(SEARCH("Moderado",R91)))</formula>
    </cfRule>
    <cfRule type="containsText" dxfId="382" priority="280" operator="containsText" text="Importante">
      <formula>NOT(ISERROR(SEARCH("Importante",R91)))</formula>
    </cfRule>
    <cfRule type="containsText" dxfId="381" priority="281" operator="containsText" text="Crítico">
      <formula>NOT(ISERROR(SEARCH("Crítico",R91)))</formula>
    </cfRule>
  </conditionalFormatting>
  <conditionalFormatting sqref="N106">
    <cfRule type="cellIs" dxfId="380" priority="277" stopIfTrue="1" operator="equal">
      <formula>"o"</formula>
    </cfRule>
  </conditionalFormatting>
  <conditionalFormatting sqref="Q106">
    <cfRule type="cellIs" dxfId="379" priority="276" stopIfTrue="1" operator="equal">
      <formula>"O"</formula>
    </cfRule>
  </conditionalFormatting>
  <conditionalFormatting sqref="R106">
    <cfRule type="containsText" dxfId="378" priority="272" operator="containsText" text="Aceptable">
      <formula>NOT(ISERROR(SEARCH("Aceptable",R106)))</formula>
    </cfRule>
    <cfRule type="containsText" dxfId="377" priority="273" operator="containsText" text="Moderado">
      <formula>NOT(ISERROR(SEARCH("Moderado",R106)))</formula>
    </cfRule>
    <cfRule type="containsText" dxfId="376" priority="274" operator="containsText" text="Importante">
      <formula>NOT(ISERROR(SEARCH("Importante",R106)))</formula>
    </cfRule>
    <cfRule type="containsText" dxfId="375" priority="275" operator="containsText" text="Crítico">
      <formula>NOT(ISERROR(SEARCH("Crítico",R106)))</formula>
    </cfRule>
  </conditionalFormatting>
  <conditionalFormatting sqref="N119">
    <cfRule type="cellIs" dxfId="374" priority="271" stopIfTrue="1" operator="equal">
      <formula>"o"</formula>
    </cfRule>
  </conditionalFormatting>
  <conditionalFormatting sqref="Q119">
    <cfRule type="cellIs" dxfId="373" priority="270" stopIfTrue="1" operator="equal">
      <formula>"O"</formula>
    </cfRule>
  </conditionalFormatting>
  <conditionalFormatting sqref="R119">
    <cfRule type="containsText" dxfId="372" priority="266" operator="containsText" text="Aceptable">
      <formula>NOT(ISERROR(SEARCH("Aceptable",R119)))</formula>
    </cfRule>
    <cfRule type="containsText" dxfId="371" priority="267" operator="containsText" text="Moderado">
      <formula>NOT(ISERROR(SEARCH("Moderado",R119)))</formula>
    </cfRule>
    <cfRule type="containsText" dxfId="370" priority="268" operator="containsText" text="Importante">
      <formula>NOT(ISERROR(SEARCH("Importante",R119)))</formula>
    </cfRule>
    <cfRule type="containsText" dxfId="369" priority="269" operator="containsText" text="Crítico">
      <formula>NOT(ISERROR(SEARCH("Crítico",R119)))</formula>
    </cfRule>
  </conditionalFormatting>
  <conditionalFormatting sqref="N133">
    <cfRule type="cellIs" dxfId="368" priority="265" stopIfTrue="1" operator="equal">
      <formula>"o"</formula>
    </cfRule>
  </conditionalFormatting>
  <conditionalFormatting sqref="Q133">
    <cfRule type="cellIs" dxfId="367" priority="264" stopIfTrue="1" operator="equal">
      <formula>"O"</formula>
    </cfRule>
  </conditionalFormatting>
  <conditionalFormatting sqref="R133">
    <cfRule type="containsText" dxfId="366" priority="260" operator="containsText" text="Aceptable">
      <formula>NOT(ISERROR(SEARCH("Aceptable",R133)))</formula>
    </cfRule>
    <cfRule type="containsText" dxfId="365" priority="261" operator="containsText" text="Moderado">
      <formula>NOT(ISERROR(SEARCH("Moderado",R133)))</formula>
    </cfRule>
    <cfRule type="containsText" dxfId="364" priority="262" operator="containsText" text="Importante">
      <formula>NOT(ISERROR(SEARCH("Importante",R133)))</formula>
    </cfRule>
    <cfRule type="containsText" dxfId="363" priority="263" operator="containsText" text="Crítico">
      <formula>NOT(ISERROR(SEARCH("Crítico",R133)))</formula>
    </cfRule>
  </conditionalFormatting>
  <conditionalFormatting sqref="N146">
    <cfRule type="cellIs" dxfId="362" priority="259" stopIfTrue="1" operator="equal">
      <formula>"o"</formula>
    </cfRule>
  </conditionalFormatting>
  <conditionalFormatting sqref="Q146">
    <cfRule type="cellIs" dxfId="361" priority="258" stopIfTrue="1" operator="equal">
      <formula>"O"</formula>
    </cfRule>
  </conditionalFormatting>
  <conditionalFormatting sqref="R146">
    <cfRule type="containsText" dxfId="360" priority="254" operator="containsText" text="Aceptable">
      <formula>NOT(ISERROR(SEARCH("Aceptable",R146)))</formula>
    </cfRule>
    <cfRule type="containsText" dxfId="359" priority="255" operator="containsText" text="Moderado">
      <formula>NOT(ISERROR(SEARCH("Moderado",R146)))</formula>
    </cfRule>
    <cfRule type="containsText" dxfId="358" priority="256" operator="containsText" text="Importante">
      <formula>NOT(ISERROR(SEARCH("Importante",R146)))</formula>
    </cfRule>
    <cfRule type="containsText" dxfId="357" priority="257" operator="containsText" text="Crítico">
      <formula>NOT(ISERROR(SEARCH("Crítico",R146)))</formula>
    </cfRule>
  </conditionalFormatting>
  <conditionalFormatting sqref="N160">
    <cfRule type="cellIs" dxfId="356" priority="253" stopIfTrue="1" operator="equal">
      <formula>"o"</formula>
    </cfRule>
  </conditionalFormatting>
  <conditionalFormatting sqref="Q160">
    <cfRule type="cellIs" dxfId="355" priority="252" stopIfTrue="1" operator="equal">
      <formula>"O"</formula>
    </cfRule>
  </conditionalFormatting>
  <conditionalFormatting sqref="R160">
    <cfRule type="containsText" dxfId="354" priority="248" operator="containsText" text="Aceptable">
      <formula>NOT(ISERROR(SEARCH("Aceptable",R160)))</formula>
    </cfRule>
    <cfRule type="containsText" dxfId="353" priority="249" operator="containsText" text="Moderado">
      <formula>NOT(ISERROR(SEARCH("Moderado",R160)))</formula>
    </cfRule>
    <cfRule type="containsText" dxfId="352" priority="250" operator="containsText" text="Importante">
      <formula>NOT(ISERROR(SEARCH("Importante",R160)))</formula>
    </cfRule>
    <cfRule type="containsText" dxfId="351" priority="251" operator="containsText" text="Crítico">
      <formula>NOT(ISERROR(SEARCH("Crítico",R160)))</formula>
    </cfRule>
  </conditionalFormatting>
  <conditionalFormatting sqref="N174">
    <cfRule type="cellIs" dxfId="350" priority="247" stopIfTrue="1" operator="equal">
      <formula>"o"</formula>
    </cfRule>
  </conditionalFormatting>
  <conditionalFormatting sqref="Q174">
    <cfRule type="cellIs" dxfId="349" priority="246" stopIfTrue="1" operator="equal">
      <formula>"O"</formula>
    </cfRule>
  </conditionalFormatting>
  <conditionalFormatting sqref="R174">
    <cfRule type="containsText" dxfId="348" priority="242" operator="containsText" text="Aceptable">
      <formula>NOT(ISERROR(SEARCH("Aceptable",R174)))</formula>
    </cfRule>
    <cfRule type="containsText" dxfId="347" priority="243" operator="containsText" text="Moderado">
      <formula>NOT(ISERROR(SEARCH("Moderado",R174)))</formula>
    </cfRule>
    <cfRule type="containsText" dxfId="346" priority="244" operator="containsText" text="Importante">
      <formula>NOT(ISERROR(SEARCH("Importante",R174)))</formula>
    </cfRule>
    <cfRule type="containsText" dxfId="345" priority="245" operator="containsText" text="Crítico">
      <formula>NOT(ISERROR(SEARCH("Crítico",R174)))</formula>
    </cfRule>
  </conditionalFormatting>
  <conditionalFormatting sqref="N188">
    <cfRule type="cellIs" dxfId="344" priority="241" stopIfTrue="1" operator="equal">
      <formula>"o"</formula>
    </cfRule>
  </conditionalFormatting>
  <conditionalFormatting sqref="Q188">
    <cfRule type="cellIs" dxfId="343" priority="240" stopIfTrue="1" operator="equal">
      <formula>"O"</formula>
    </cfRule>
  </conditionalFormatting>
  <conditionalFormatting sqref="R188">
    <cfRule type="containsText" dxfId="342" priority="236" operator="containsText" text="Aceptable">
      <formula>NOT(ISERROR(SEARCH("Aceptable",R188)))</formula>
    </cfRule>
    <cfRule type="containsText" dxfId="341" priority="237" operator="containsText" text="Moderado">
      <formula>NOT(ISERROR(SEARCH("Moderado",R188)))</formula>
    </cfRule>
    <cfRule type="containsText" dxfId="340" priority="238" operator="containsText" text="Importante">
      <formula>NOT(ISERROR(SEARCH("Importante",R188)))</formula>
    </cfRule>
    <cfRule type="containsText" dxfId="339" priority="239" operator="containsText" text="Crítico">
      <formula>NOT(ISERROR(SEARCH("Crítico",R188)))</formula>
    </cfRule>
  </conditionalFormatting>
  <conditionalFormatting sqref="N202">
    <cfRule type="cellIs" dxfId="338" priority="235" stopIfTrue="1" operator="equal">
      <formula>"o"</formula>
    </cfRule>
  </conditionalFormatting>
  <conditionalFormatting sqref="Q202">
    <cfRule type="cellIs" dxfId="337" priority="234" stopIfTrue="1" operator="equal">
      <formula>"O"</formula>
    </cfRule>
  </conditionalFormatting>
  <conditionalFormatting sqref="R202">
    <cfRule type="containsText" dxfId="336" priority="230" operator="containsText" text="Aceptable">
      <formula>NOT(ISERROR(SEARCH("Aceptable",R202)))</formula>
    </cfRule>
    <cfRule type="containsText" dxfId="335" priority="231" operator="containsText" text="Moderado">
      <formula>NOT(ISERROR(SEARCH("Moderado",R202)))</formula>
    </cfRule>
    <cfRule type="containsText" dxfId="334" priority="232" operator="containsText" text="Importante">
      <formula>NOT(ISERROR(SEARCH("Importante",R202)))</formula>
    </cfRule>
    <cfRule type="containsText" dxfId="333" priority="233" operator="containsText" text="Crítico">
      <formula>NOT(ISERROR(SEARCH("Crítico",R202)))</formula>
    </cfRule>
  </conditionalFormatting>
  <conditionalFormatting sqref="N215">
    <cfRule type="cellIs" dxfId="332" priority="229" stopIfTrue="1" operator="equal">
      <formula>"o"</formula>
    </cfRule>
  </conditionalFormatting>
  <conditionalFormatting sqref="Q215">
    <cfRule type="cellIs" dxfId="331" priority="228" stopIfTrue="1" operator="equal">
      <formula>"O"</formula>
    </cfRule>
  </conditionalFormatting>
  <conditionalFormatting sqref="R215">
    <cfRule type="containsText" dxfId="330" priority="224" operator="containsText" text="Aceptable">
      <formula>NOT(ISERROR(SEARCH("Aceptable",R215)))</formula>
    </cfRule>
    <cfRule type="containsText" dxfId="329" priority="225" operator="containsText" text="Moderado">
      <formula>NOT(ISERROR(SEARCH("Moderado",R215)))</formula>
    </cfRule>
    <cfRule type="containsText" dxfId="328" priority="226" operator="containsText" text="Importante">
      <formula>NOT(ISERROR(SEARCH("Importante",R215)))</formula>
    </cfRule>
    <cfRule type="containsText" dxfId="327" priority="227" operator="containsText" text="Crítico">
      <formula>NOT(ISERROR(SEARCH("Crítico",R215)))</formula>
    </cfRule>
  </conditionalFormatting>
  <conditionalFormatting sqref="N228">
    <cfRule type="cellIs" dxfId="326" priority="223" stopIfTrue="1" operator="equal">
      <formula>"o"</formula>
    </cfRule>
  </conditionalFormatting>
  <conditionalFormatting sqref="Q228">
    <cfRule type="cellIs" dxfId="325" priority="222" stopIfTrue="1" operator="equal">
      <formula>"O"</formula>
    </cfRule>
  </conditionalFormatting>
  <conditionalFormatting sqref="R228">
    <cfRule type="containsText" dxfId="324" priority="218" operator="containsText" text="Aceptable">
      <formula>NOT(ISERROR(SEARCH("Aceptable",R228)))</formula>
    </cfRule>
    <cfRule type="containsText" dxfId="323" priority="219" operator="containsText" text="Moderado">
      <formula>NOT(ISERROR(SEARCH("Moderado",R228)))</formula>
    </cfRule>
    <cfRule type="containsText" dxfId="322" priority="220" operator="containsText" text="Importante">
      <formula>NOT(ISERROR(SEARCH("Importante",R228)))</formula>
    </cfRule>
    <cfRule type="containsText" dxfId="321" priority="221" operator="containsText" text="Crítico">
      <formula>NOT(ISERROR(SEARCH("Crítico",R228)))</formula>
    </cfRule>
  </conditionalFormatting>
  <conditionalFormatting sqref="N241">
    <cfRule type="cellIs" dxfId="320" priority="217" stopIfTrue="1" operator="equal">
      <formula>"o"</formula>
    </cfRule>
  </conditionalFormatting>
  <conditionalFormatting sqref="Q241">
    <cfRule type="cellIs" dxfId="319" priority="216" stopIfTrue="1" operator="equal">
      <formula>"O"</formula>
    </cfRule>
  </conditionalFormatting>
  <conditionalFormatting sqref="R241">
    <cfRule type="containsText" dxfId="318" priority="212" operator="containsText" text="Aceptable">
      <formula>NOT(ISERROR(SEARCH("Aceptable",R241)))</formula>
    </cfRule>
    <cfRule type="containsText" dxfId="317" priority="213" operator="containsText" text="Moderado">
      <formula>NOT(ISERROR(SEARCH("Moderado",R241)))</formula>
    </cfRule>
    <cfRule type="containsText" dxfId="316" priority="214" operator="containsText" text="Importante">
      <formula>NOT(ISERROR(SEARCH("Importante",R241)))</formula>
    </cfRule>
    <cfRule type="containsText" dxfId="315" priority="215" operator="containsText" text="Crítico">
      <formula>NOT(ISERROR(SEARCH("Crítico",R241)))</formula>
    </cfRule>
  </conditionalFormatting>
  <conditionalFormatting sqref="N251">
    <cfRule type="cellIs" dxfId="314" priority="211" stopIfTrue="1" operator="equal">
      <formula>"o"</formula>
    </cfRule>
  </conditionalFormatting>
  <conditionalFormatting sqref="Q251 Q253">
    <cfRule type="cellIs" dxfId="313" priority="210" stopIfTrue="1" operator="equal">
      <formula>"O"</formula>
    </cfRule>
  </conditionalFormatting>
  <conditionalFormatting sqref="R251 R253">
    <cfRule type="containsText" dxfId="312" priority="206" operator="containsText" text="Aceptable">
      <formula>NOT(ISERROR(SEARCH("Aceptable",R251)))</formula>
    </cfRule>
    <cfRule type="containsText" dxfId="311" priority="207" operator="containsText" text="Moderado">
      <formula>NOT(ISERROR(SEARCH("Moderado",R251)))</formula>
    </cfRule>
    <cfRule type="containsText" dxfId="310" priority="208" operator="containsText" text="Importante">
      <formula>NOT(ISERROR(SEARCH("Importante",R251)))</formula>
    </cfRule>
    <cfRule type="containsText" dxfId="309" priority="209" operator="containsText" text="Crítico">
      <formula>NOT(ISERROR(SEARCH("Crítico",R251)))</formula>
    </cfRule>
  </conditionalFormatting>
  <conditionalFormatting sqref="N268">
    <cfRule type="cellIs" dxfId="308" priority="205" stopIfTrue="1" operator="equal">
      <formula>"o"</formula>
    </cfRule>
  </conditionalFormatting>
  <conditionalFormatting sqref="Q268">
    <cfRule type="cellIs" dxfId="307" priority="204" stopIfTrue="1" operator="equal">
      <formula>"O"</formula>
    </cfRule>
  </conditionalFormatting>
  <conditionalFormatting sqref="R268">
    <cfRule type="containsText" dxfId="306" priority="200" operator="containsText" text="Aceptable">
      <formula>NOT(ISERROR(SEARCH("Aceptable",R268)))</formula>
    </cfRule>
    <cfRule type="containsText" dxfId="305" priority="201" operator="containsText" text="Moderado">
      <formula>NOT(ISERROR(SEARCH("Moderado",R268)))</formula>
    </cfRule>
    <cfRule type="containsText" dxfId="304" priority="202" operator="containsText" text="Importante">
      <formula>NOT(ISERROR(SEARCH("Importante",R268)))</formula>
    </cfRule>
    <cfRule type="containsText" dxfId="303" priority="203" operator="containsText" text="Crítico">
      <formula>NOT(ISERROR(SEARCH("Crítico",R268)))</formula>
    </cfRule>
  </conditionalFormatting>
  <conditionalFormatting sqref="N278">
    <cfRule type="cellIs" dxfId="302" priority="199" stopIfTrue="1" operator="equal">
      <formula>"o"</formula>
    </cfRule>
  </conditionalFormatting>
  <conditionalFormatting sqref="Q278">
    <cfRule type="cellIs" dxfId="301" priority="198" stopIfTrue="1" operator="equal">
      <formula>"O"</formula>
    </cfRule>
  </conditionalFormatting>
  <conditionalFormatting sqref="R278">
    <cfRule type="containsText" dxfId="300" priority="194" operator="containsText" text="Aceptable">
      <formula>NOT(ISERROR(SEARCH("Aceptable",R278)))</formula>
    </cfRule>
    <cfRule type="containsText" dxfId="299" priority="195" operator="containsText" text="Moderado">
      <formula>NOT(ISERROR(SEARCH("Moderado",R278)))</formula>
    </cfRule>
    <cfRule type="containsText" dxfId="298" priority="196" operator="containsText" text="Importante">
      <formula>NOT(ISERROR(SEARCH("Importante",R278)))</formula>
    </cfRule>
    <cfRule type="containsText" dxfId="297" priority="197" operator="containsText" text="Crítico">
      <formula>NOT(ISERROR(SEARCH("Crítico",R278)))</formula>
    </cfRule>
  </conditionalFormatting>
  <conditionalFormatting sqref="N292">
    <cfRule type="cellIs" dxfId="296" priority="193" stopIfTrue="1" operator="equal">
      <formula>"o"</formula>
    </cfRule>
  </conditionalFormatting>
  <conditionalFormatting sqref="Q292">
    <cfRule type="cellIs" dxfId="295" priority="192" stopIfTrue="1" operator="equal">
      <formula>"O"</formula>
    </cfRule>
  </conditionalFormatting>
  <conditionalFormatting sqref="R292">
    <cfRule type="containsText" dxfId="294" priority="188" operator="containsText" text="Aceptable">
      <formula>NOT(ISERROR(SEARCH("Aceptable",R292)))</formula>
    </cfRule>
    <cfRule type="containsText" dxfId="293" priority="189" operator="containsText" text="Moderado">
      <formula>NOT(ISERROR(SEARCH("Moderado",R292)))</formula>
    </cfRule>
    <cfRule type="containsText" dxfId="292" priority="190" operator="containsText" text="Importante">
      <formula>NOT(ISERROR(SEARCH("Importante",R292)))</formula>
    </cfRule>
    <cfRule type="containsText" dxfId="291" priority="191" operator="containsText" text="Crítico">
      <formula>NOT(ISERROR(SEARCH("Crítico",R292)))</formula>
    </cfRule>
  </conditionalFormatting>
  <conditionalFormatting sqref="N306">
    <cfRule type="cellIs" dxfId="290" priority="187" stopIfTrue="1" operator="equal">
      <formula>"o"</formula>
    </cfRule>
  </conditionalFormatting>
  <conditionalFormatting sqref="Q306">
    <cfRule type="cellIs" dxfId="289" priority="186" stopIfTrue="1" operator="equal">
      <formula>"O"</formula>
    </cfRule>
  </conditionalFormatting>
  <conditionalFormatting sqref="R306">
    <cfRule type="containsText" dxfId="288" priority="182" operator="containsText" text="Aceptable">
      <formula>NOT(ISERROR(SEARCH("Aceptable",R306)))</formula>
    </cfRule>
    <cfRule type="containsText" dxfId="287" priority="183" operator="containsText" text="Moderado">
      <formula>NOT(ISERROR(SEARCH("Moderado",R306)))</formula>
    </cfRule>
    <cfRule type="containsText" dxfId="286" priority="184" operator="containsText" text="Importante">
      <formula>NOT(ISERROR(SEARCH("Importante",R306)))</formula>
    </cfRule>
    <cfRule type="containsText" dxfId="285" priority="185" operator="containsText" text="Crítico">
      <formula>NOT(ISERROR(SEARCH("Crítico",R306)))</formula>
    </cfRule>
  </conditionalFormatting>
  <conditionalFormatting sqref="N320">
    <cfRule type="cellIs" dxfId="284" priority="181" stopIfTrue="1" operator="equal">
      <formula>"o"</formula>
    </cfRule>
  </conditionalFormatting>
  <conditionalFormatting sqref="Q320">
    <cfRule type="cellIs" dxfId="283" priority="180" stopIfTrue="1" operator="equal">
      <formula>"O"</formula>
    </cfRule>
  </conditionalFormatting>
  <conditionalFormatting sqref="R320">
    <cfRule type="containsText" dxfId="282" priority="176" operator="containsText" text="Aceptable">
      <formula>NOT(ISERROR(SEARCH("Aceptable",R320)))</formula>
    </cfRule>
    <cfRule type="containsText" dxfId="281" priority="177" operator="containsText" text="Moderado">
      <formula>NOT(ISERROR(SEARCH("Moderado",R320)))</formula>
    </cfRule>
    <cfRule type="containsText" dxfId="280" priority="178" operator="containsText" text="Importante">
      <formula>NOT(ISERROR(SEARCH("Importante",R320)))</formula>
    </cfRule>
    <cfRule type="containsText" dxfId="279" priority="179" operator="containsText" text="Crítico">
      <formula>NOT(ISERROR(SEARCH("Crítico",R320)))</formula>
    </cfRule>
  </conditionalFormatting>
  <conditionalFormatting sqref="N334">
    <cfRule type="cellIs" dxfId="278" priority="175" stopIfTrue="1" operator="equal">
      <formula>"o"</formula>
    </cfRule>
  </conditionalFormatting>
  <conditionalFormatting sqref="Q334">
    <cfRule type="cellIs" dxfId="277" priority="174" stopIfTrue="1" operator="equal">
      <formula>"O"</formula>
    </cfRule>
  </conditionalFormatting>
  <conditionalFormatting sqref="R334">
    <cfRule type="containsText" dxfId="276" priority="170" operator="containsText" text="Aceptable">
      <formula>NOT(ISERROR(SEARCH("Aceptable",R334)))</formula>
    </cfRule>
    <cfRule type="containsText" dxfId="275" priority="171" operator="containsText" text="Moderado">
      <formula>NOT(ISERROR(SEARCH("Moderado",R334)))</formula>
    </cfRule>
    <cfRule type="containsText" dxfId="274" priority="172" operator="containsText" text="Importante">
      <formula>NOT(ISERROR(SEARCH("Importante",R334)))</formula>
    </cfRule>
    <cfRule type="containsText" dxfId="273" priority="173" operator="containsText" text="Crítico">
      <formula>NOT(ISERROR(SEARCH("Crítico",R334)))</formula>
    </cfRule>
  </conditionalFormatting>
  <conditionalFormatting sqref="N348">
    <cfRule type="cellIs" dxfId="272" priority="169" stopIfTrue="1" operator="equal">
      <formula>"o"</formula>
    </cfRule>
  </conditionalFormatting>
  <conditionalFormatting sqref="Q348">
    <cfRule type="cellIs" dxfId="271" priority="168" stopIfTrue="1" operator="equal">
      <formula>"O"</formula>
    </cfRule>
  </conditionalFormatting>
  <conditionalFormatting sqref="R348">
    <cfRule type="containsText" dxfId="270" priority="164" operator="containsText" text="Aceptable">
      <formula>NOT(ISERROR(SEARCH("Aceptable",R348)))</formula>
    </cfRule>
    <cfRule type="containsText" dxfId="269" priority="165" operator="containsText" text="Moderado">
      <formula>NOT(ISERROR(SEARCH("Moderado",R348)))</formula>
    </cfRule>
    <cfRule type="containsText" dxfId="268" priority="166" operator="containsText" text="Importante">
      <formula>NOT(ISERROR(SEARCH("Importante",R348)))</formula>
    </cfRule>
    <cfRule type="containsText" dxfId="267" priority="167" operator="containsText" text="Crítico">
      <formula>NOT(ISERROR(SEARCH("Crítico",R348)))</formula>
    </cfRule>
  </conditionalFormatting>
  <conditionalFormatting sqref="N362">
    <cfRule type="cellIs" dxfId="266" priority="163" stopIfTrue="1" operator="equal">
      <formula>"o"</formula>
    </cfRule>
  </conditionalFormatting>
  <conditionalFormatting sqref="Q362">
    <cfRule type="cellIs" dxfId="265" priority="162" stopIfTrue="1" operator="equal">
      <formula>"O"</formula>
    </cfRule>
  </conditionalFormatting>
  <conditionalFormatting sqref="R362">
    <cfRule type="containsText" dxfId="264" priority="158" operator="containsText" text="Aceptable">
      <formula>NOT(ISERROR(SEARCH("Aceptable",R362)))</formula>
    </cfRule>
    <cfRule type="containsText" dxfId="263" priority="159" operator="containsText" text="Moderado">
      <formula>NOT(ISERROR(SEARCH("Moderado",R362)))</formula>
    </cfRule>
    <cfRule type="containsText" dxfId="262" priority="160" operator="containsText" text="Importante">
      <formula>NOT(ISERROR(SEARCH("Importante",R362)))</formula>
    </cfRule>
    <cfRule type="containsText" dxfId="261" priority="161" operator="containsText" text="Crítico">
      <formula>NOT(ISERROR(SEARCH("Crítico",R362)))</formula>
    </cfRule>
  </conditionalFormatting>
  <conditionalFormatting sqref="N98">
    <cfRule type="cellIs" dxfId="260" priority="157" stopIfTrue="1" operator="equal">
      <formula>"o"</formula>
    </cfRule>
  </conditionalFormatting>
  <conditionalFormatting sqref="Q98">
    <cfRule type="cellIs" dxfId="259" priority="156" stopIfTrue="1" operator="equal">
      <formula>"O"</formula>
    </cfRule>
  </conditionalFormatting>
  <conditionalFormatting sqref="R98">
    <cfRule type="containsText" dxfId="258" priority="152" operator="containsText" text="Aceptable">
      <formula>NOT(ISERROR(SEARCH("Aceptable",R98)))</formula>
    </cfRule>
    <cfRule type="containsText" dxfId="257" priority="153" operator="containsText" text="Moderado">
      <formula>NOT(ISERROR(SEARCH("Moderado",R98)))</formula>
    </cfRule>
    <cfRule type="containsText" dxfId="256" priority="154" operator="containsText" text="Importante">
      <formula>NOT(ISERROR(SEARCH("Importante",R98)))</formula>
    </cfRule>
    <cfRule type="containsText" dxfId="255" priority="155" operator="containsText" text="Crítico">
      <formula>NOT(ISERROR(SEARCH("Crítico",R98)))</formula>
    </cfRule>
  </conditionalFormatting>
  <conditionalFormatting sqref="N253">
    <cfRule type="cellIs" dxfId="254" priority="151" stopIfTrue="1" operator="equal">
      <formula>"o"</formula>
    </cfRule>
  </conditionalFormatting>
  <conditionalFormatting sqref="N11">
    <cfRule type="cellIs" dxfId="253" priority="150" stopIfTrue="1" operator="equal">
      <formula>"o"</formula>
    </cfRule>
  </conditionalFormatting>
  <conditionalFormatting sqref="Q11">
    <cfRule type="cellIs" dxfId="252" priority="149" stopIfTrue="1" operator="equal">
      <formula>"O"</formula>
    </cfRule>
  </conditionalFormatting>
  <conditionalFormatting sqref="R11">
    <cfRule type="containsText" dxfId="251" priority="145" operator="containsText" text="Aceptable">
      <formula>NOT(ISERROR(SEARCH("Aceptable",R11)))</formula>
    </cfRule>
    <cfRule type="containsText" dxfId="250" priority="146" operator="containsText" text="Moderado">
      <formula>NOT(ISERROR(SEARCH("Moderado",R11)))</formula>
    </cfRule>
    <cfRule type="containsText" dxfId="249" priority="147" operator="containsText" text="Importante">
      <formula>NOT(ISERROR(SEARCH("Importante",R11)))</formula>
    </cfRule>
    <cfRule type="containsText" dxfId="248" priority="148" operator="containsText" text="Crítico">
      <formula>NOT(ISERROR(SEARCH("Crítico",R11)))</formula>
    </cfRule>
  </conditionalFormatting>
  <conditionalFormatting sqref="N26">
    <cfRule type="cellIs" dxfId="247" priority="144" stopIfTrue="1" operator="equal">
      <formula>"o"</formula>
    </cfRule>
  </conditionalFormatting>
  <conditionalFormatting sqref="Q26">
    <cfRule type="cellIs" dxfId="246" priority="143" stopIfTrue="1" operator="equal">
      <formula>"O"</formula>
    </cfRule>
  </conditionalFormatting>
  <conditionalFormatting sqref="R26">
    <cfRule type="containsText" dxfId="245" priority="139" operator="containsText" text="Aceptable">
      <formula>NOT(ISERROR(SEARCH("Aceptable",R26)))</formula>
    </cfRule>
    <cfRule type="containsText" dxfId="244" priority="140" operator="containsText" text="Moderado">
      <formula>NOT(ISERROR(SEARCH("Moderado",R26)))</formula>
    </cfRule>
    <cfRule type="containsText" dxfId="243" priority="141" operator="containsText" text="Importante">
      <formula>NOT(ISERROR(SEARCH("Importante",R26)))</formula>
    </cfRule>
    <cfRule type="containsText" dxfId="242" priority="142" operator="containsText" text="Crítico">
      <formula>NOT(ISERROR(SEARCH("Crítico",R26)))</formula>
    </cfRule>
  </conditionalFormatting>
  <conditionalFormatting sqref="N42">
    <cfRule type="cellIs" dxfId="241" priority="138" stopIfTrue="1" operator="equal">
      <formula>"o"</formula>
    </cfRule>
  </conditionalFormatting>
  <conditionalFormatting sqref="Q42">
    <cfRule type="cellIs" dxfId="240" priority="137" stopIfTrue="1" operator="equal">
      <formula>"O"</formula>
    </cfRule>
  </conditionalFormatting>
  <conditionalFormatting sqref="R42">
    <cfRule type="containsText" dxfId="239" priority="133" operator="containsText" text="Aceptable">
      <formula>NOT(ISERROR(SEARCH("Aceptable",R42)))</formula>
    </cfRule>
    <cfRule type="containsText" dxfId="238" priority="134" operator="containsText" text="Moderado">
      <formula>NOT(ISERROR(SEARCH("Moderado",R42)))</formula>
    </cfRule>
    <cfRule type="containsText" dxfId="237" priority="135" operator="containsText" text="Importante">
      <formula>NOT(ISERROR(SEARCH("Importante",R42)))</formula>
    </cfRule>
    <cfRule type="containsText" dxfId="236" priority="136" operator="containsText" text="Crítico">
      <formula>NOT(ISERROR(SEARCH("Crítico",R42)))</formula>
    </cfRule>
  </conditionalFormatting>
  <conditionalFormatting sqref="N55">
    <cfRule type="cellIs" dxfId="235" priority="132" stopIfTrue="1" operator="equal">
      <formula>"o"</formula>
    </cfRule>
  </conditionalFormatting>
  <conditionalFormatting sqref="Q55">
    <cfRule type="cellIs" dxfId="234" priority="131" stopIfTrue="1" operator="equal">
      <formula>"O"</formula>
    </cfRule>
  </conditionalFormatting>
  <conditionalFormatting sqref="R55">
    <cfRule type="containsText" dxfId="233" priority="127" operator="containsText" text="Aceptable">
      <formula>NOT(ISERROR(SEARCH("Aceptable",R55)))</formula>
    </cfRule>
    <cfRule type="containsText" dxfId="232" priority="128" operator="containsText" text="Moderado">
      <formula>NOT(ISERROR(SEARCH("Moderado",R55)))</formula>
    </cfRule>
    <cfRule type="containsText" dxfId="231" priority="129" operator="containsText" text="Importante">
      <formula>NOT(ISERROR(SEARCH("Importante",R55)))</formula>
    </cfRule>
    <cfRule type="containsText" dxfId="230" priority="130" operator="containsText" text="Crítico">
      <formula>NOT(ISERROR(SEARCH("Crítico",R55)))</formula>
    </cfRule>
  </conditionalFormatting>
  <conditionalFormatting sqref="N69">
    <cfRule type="cellIs" dxfId="229" priority="126" stopIfTrue="1" operator="equal">
      <formula>"o"</formula>
    </cfRule>
  </conditionalFormatting>
  <conditionalFormatting sqref="Q69">
    <cfRule type="cellIs" dxfId="228" priority="125" stopIfTrue="1" operator="equal">
      <formula>"O"</formula>
    </cfRule>
  </conditionalFormatting>
  <conditionalFormatting sqref="R69">
    <cfRule type="containsText" dxfId="227" priority="121" operator="containsText" text="Aceptable">
      <formula>NOT(ISERROR(SEARCH("Aceptable",R69)))</formula>
    </cfRule>
    <cfRule type="containsText" dxfId="226" priority="122" operator="containsText" text="Moderado">
      <formula>NOT(ISERROR(SEARCH("Moderado",R69)))</formula>
    </cfRule>
    <cfRule type="containsText" dxfId="225" priority="123" operator="containsText" text="Importante">
      <formula>NOT(ISERROR(SEARCH("Importante",R69)))</formula>
    </cfRule>
    <cfRule type="containsText" dxfId="224" priority="124" operator="containsText" text="Crítico">
      <formula>NOT(ISERROR(SEARCH("Crítico",R69)))</formula>
    </cfRule>
  </conditionalFormatting>
  <conditionalFormatting sqref="N111">
    <cfRule type="cellIs" dxfId="223" priority="120" stopIfTrue="1" operator="equal">
      <formula>"o"</formula>
    </cfRule>
  </conditionalFormatting>
  <conditionalFormatting sqref="Q111">
    <cfRule type="cellIs" dxfId="222" priority="119" stopIfTrue="1" operator="equal">
      <formula>"O"</formula>
    </cfRule>
  </conditionalFormatting>
  <conditionalFormatting sqref="R111">
    <cfRule type="containsText" dxfId="221" priority="115" operator="containsText" text="Aceptable">
      <formula>NOT(ISERROR(SEARCH("Aceptable",R111)))</formula>
    </cfRule>
    <cfRule type="containsText" dxfId="220" priority="116" operator="containsText" text="Moderado">
      <formula>NOT(ISERROR(SEARCH("Moderado",R111)))</formula>
    </cfRule>
    <cfRule type="containsText" dxfId="219" priority="117" operator="containsText" text="Importante">
      <formula>NOT(ISERROR(SEARCH("Importante",R111)))</formula>
    </cfRule>
    <cfRule type="containsText" dxfId="218" priority="118" operator="containsText" text="Crítico">
      <formula>NOT(ISERROR(SEARCH("Crítico",R111)))</formula>
    </cfRule>
  </conditionalFormatting>
  <conditionalFormatting sqref="N124">
    <cfRule type="cellIs" dxfId="217" priority="114" stopIfTrue="1" operator="equal">
      <formula>"o"</formula>
    </cfRule>
  </conditionalFormatting>
  <conditionalFormatting sqref="Q124">
    <cfRule type="cellIs" dxfId="216" priority="113" stopIfTrue="1" operator="equal">
      <formula>"O"</formula>
    </cfRule>
  </conditionalFormatting>
  <conditionalFormatting sqref="R124">
    <cfRule type="containsText" dxfId="215" priority="109" operator="containsText" text="Aceptable">
      <formula>NOT(ISERROR(SEARCH("Aceptable",R124)))</formula>
    </cfRule>
    <cfRule type="containsText" dxfId="214" priority="110" operator="containsText" text="Moderado">
      <formula>NOT(ISERROR(SEARCH("Moderado",R124)))</formula>
    </cfRule>
    <cfRule type="containsText" dxfId="213" priority="111" operator="containsText" text="Importante">
      <formula>NOT(ISERROR(SEARCH("Importante",R124)))</formula>
    </cfRule>
    <cfRule type="containsText" dxfId="212" priority="112" operator="containsText" text="Crítico">
      <formula>NOT(ISERROR(SEARCH("Crítico",R124)))</formula>
    </cfRule>
  </conditionalFormatting>
  <conditionalFormatting sqref="N151">
    <cfRule type="cellIs" dxfId="211" priority="108" stopIfTrue="1" operator="equal">
      <formula>"o"</formula>
    </cfRule>
  </conditionalFormatting>
  <conditionalFormatting sqref="Q151">
    <cfRule type="cellIs" dxfId="210" priority="107" stopIfTrue="1" operator="equal">
      <formula>"O"</formula>
    </cfRule>
  </conditionalFormatting>
  <conditionalFormatting sqref="R151">
    <cfRule type="containsText" dxfId="209" priority="103" operator="containsText" text="Aceptable">
      <formula>NOT(ISERROR(SEARCH("Aceptable",R151)))</formula>
    </cfRule>
    <cfRule type="containsText" dxfId="208" priority="104" operator="containsText" text="Moderado">
      <formula>NOT(ISERROR(SEARCH("Moderado",R151)))</formula>
    </cfRule>
    <cfRule type="containsText" dxfId="207" priority="105" operator="containsText" text="Importante">
      <formula>NOT(ISERROR(SEARCH("Importante",R151)))</formula>
    </cfRule>
    <cfRule type="containsText" dxfId="206" priority="106" operator="containsText" text="Crítico">
      <formula>NOT(ISERROR(SEARCH("Crítico",R151)))</formula>
    </cfRule>
  </conditionalFormatting>
  <conditionalFormatting sqref="N166">
    <cfRule type="cellIs" dxfId="205" priority="102" stopIfTrue="1" operator="equal">
      <formula>"o"</formula>
    </cfRule>
  </conditionalFormatting>
  <conditionalFormatting sqref="Q166">
    <cfRule type="cellIs" dxfId="204" priority="101" stopIfTrue="1" operator="equal">
      <formula>"O"</formula>
    </cfRule>
  </conditionalFormatting>
  <conditionalFormatting sqref="R166">
    <cfRule type="containsText" dxfId="203" priority="97" operator="containsText" text="Aceptable">
      <formula>NOT(ISERROR(SEARCH("Aceptable",R166)))</formula>
    </cfRule>
    <cfRule type="containsText" dxfId="202" priority="98" operator="containsText" text="Moderado">
      <formula>NOT(ISERROR(SEARCH("Moderado",R166)))</formula>
    </cfRule>
    <cfRule type="containsText" dxfId="201" priority="99" operator="containsText" text="Importante">
      <formula>NOT(ISERROR(SEARCH("Importante",R166)))</formula>
    </cfRule>
    <cfRule type="containsText" dxfId="200" priority="100" operator="containsText" text="Crítico">
      <formula>NOT(ISERROR(SEARCH("Crítico",R166)))</formula>
    </cfRule>
  </conditionalFormatting>
  <conditionalFormatting sqref="N180">
    <cfRule type="cellIs" dxfId="199" priority="96" stopIfTrue="1" operator="equal">
      <formula>"o"</formula>
    </cfRule>
  </conditionalFormatting>
  <conditionalFormatting sqref="Q180">
    <cfRule type="cellIs" dxfId="198" priority="95" stopIfTrue="1" operator="equal">
      <formula>"O"</formula>
    </cfRule>
  </conditionalFormatting>
  <conditionalFormatting sqref="R180">
    <cfRule type="containsText" dxfId="197" priority="91" operator="containsText" text="Aceptable">
      <formula>NOT(ISERROR(SEARCH("Aceptable",R180)))</formula>
    </cfRule>
    <cfRule type="containsText" dxfId="196" priority="92" operator="containsText" text="Moderado">
      <formula>NOT(ISERROR(SEARCH("Moderado",R180)))</formula>
    </cfRule>
    <cfRule type="containsText" dxfId="195" priority="93" operator="containsText" text="Importante">
      <formula>NOT(ISERROR(SEARCH("Importante",R180)))</formula>
    </cfRule>
    <cfRule type="containsText" dxfId="194" priority="94" operator="containsText" text="Crítico">
      <formula>NOT(ISERROR(SEARCH("Crítico",R180)))</formula>
    </cfRule>
  </conditionalFormatting>
  <conditionalFormatting sqref="N194">
    <cfRule type="cellIs" dxfId="193" priority="90" stopIfTrue="1" operator="equal">
      <formula>"o"</formula>
    </cfRule>
  </conditionalFormatting>
  <conditionalFormatting sqref="Q194">
    <cfRule type="cellIs" dxfId="192" priority="89" stopIfTrue="1" operator="equal">
      <formula>"O"</formula>
    </cfRule>
  </conditionalFormatting>
  <conditionalFormatting sqref="R194">
    <cfRule type="containsText" dxfId="191" priority="85" operator="containsText" text="Aceptable">
      <formula>NOT(ISERROR(SEARCH("Aceptable",R194)))</formula>
    </cfRule>
    <cfRule type="containsText" dxfId="190" priority="86" operator="containsText" text="Moderado">
      <formula>NOT(ISERROR(SEARCH("Moderado",R194)))</formula>
    </cfRule>
    <cfRule type="containsText" dxfId="189" priority="87" operator="containsText" text="Importante">
      <formula>NOT(ISERROR(SEARCH("Importante",R194)))</formula>
    </cfRule>
    <cfRule type="containsText" dxfId="188" priority="88" operator="containsText" text="Crítico">
      <formula>NOT(ISERROR(SEARCH("Crítico",R194)))</formula>
    </cfRule>
  </conditionalFormatting>
  <conditionalFormatting sqref="N208">
    <cfRule type="cellIs" dxfId="187" priority="84" stopIfTrue="1" operator="equal">
      <formula>"o"</formula>
    </cfRule>
  </conditionalFormatting>
  <conditionalFormatting sqref="Q208">
    <cfRule type="cellIs" dxfId="186" priority="83" stopIfTrue="1" operator="equal">
      <formula>"O"</formula>
    </cfRule>
  </conditionalFormatting>
  <conditionalFormatting sqref="R208">
    <cfRule type="containsText" dxfId="185" priority="79" operator="containsText" text="Aceptable">
      <formula>NOT(ISERROR(SEARCH("Aceptable",R208)))</formula>
    </cfRule>
    <cfRule type="containsText" dxfId="184" priority="80" operator="containsText" text="Moderado">
      <formula>NOT(ISERROR(SEARCH("Moderado",R208)))</formula>
    </cfRule>
    <cfRule type="containsText" dxfId="183" priority="81" operator="containsText" text="Importante">
      <formula>NOT(ISERROR(SEARCH("Importante",R208)))</formula>
    </cfRule>
    <cfRule type="containsText" dxfId="182" priority="82" operator="containsText" text="Crítico">
      <formula>NOT(ISERROR(SEARCH("Crítico",R208)))</formula>
    </cfRule>
  </conditionalFormatting>
  <conditionalFormatting sqref="N221">
    <cfRule type="cellIs" dxfId="181" priority="78" stopIfTrue="1" operator="equal">
      <formula>"o"</formula>
    </cfRule>
  </conditionalFormatting>
  <conditionalFormatting sqref="Q221">
    <cfRule type="cellIs" dxfId="180" priority="77" stopIfTrue="1" operator="equal">
      <formula>"O"</formula>
    </cfRule>
  </conditionalFormatting>
  <conditionalFormatting sqref="R221">
    <cfRule type="containsText" dxfId="179" priority="73" operator="containsText" text="Aceptable">
      <formula>NOT(ISERROR(SEARCH("Aceptable",R221)))</formula>
    </cfRule>
    <cfRule type="containsText" dxfId="178" priority="74" operator="containsText" text="Moderado">
      <formula>NOT(ISERROR(SEARCH("Moderado",R221)))</formula>
    </cfRule>
    <cfRule type="containsText" dxfId="177" priority="75" operator="containsText" text="Importante">
      <formula>NOT(ISERROR(SEARCH("Importante",R221)))</formula>
    </cfRule>
    <cfRule type="containsText" dxfId="176" priority="76" operator="containsText" text="Crítico">
      <formula>NOT(ISERROR(SEARCH("Crítico",R221)))</formula>
    </cfRule>
  </conditionalFormatting>
  <conditionalFormatting sqref="N233">
    <cfRule type="cellIs" dxfId="175" priority="72" stopIfTrue="1" operator="equal">
      <formula>"o"</formula>
    </cfRule>
  </conditionalFormatting>
  <conditionalFormatting sqref="Q233">
    <cfRule type="cellIs" dxfId="174" priority="71" stopIfTrue="1" operator="equal">
      <formula>"O"</formula>
    </cfRule>
  </conditionalFormatting>
  <conditionalFormatting sqref="R233">
    <cfRule type="containsText" dxfId="173" priority="67" operator="containsText" text="Aceptable">
      <formula>NOT(ISERROR(SEARCH("Aceptable",R233)))</formula>
    </cfRule>
    <cfRule type="containsText" dxfId="172" priority="68" operator="containsText" text="Moderado">
      <formula>NOT(ISERROR(SEARCH("Moderado",R233)))</formula>
    </cfRule>
    <cfRule type="containsText" dxfId="171" priority="69" operator="containsText" text="Importante">
      <formula>NOT(ISERROR(SEARCH("Importante",R233)))</formula>
    </cfRule>
    <cfRule type="containsText" dxfId="170" priority="70" operator="containsText" text="Crítico">
      <formula>NOT(ISERROR(SEARCH("Crítico",R233)))</formula>
    </cfRule>
  </conditionalFormatting>
  <conditionalFormatting sqref="N247">
    <cfRule type="cellIs" dxfId="169" priority="66" stopIfTrue="1" operator="equal">
      <formula>"o"</formula>
    </cfRule>
  </conditionalFormatting>
  <conditionalFormatting sqref="Q247">
    <cfRule type="cellIs" dxfId="168" priority="65" stopIfTrue="1" operator="equal">
      <formula>"O"</formula>
    </cfRule>
  </conditionalFormatting>
  <conditionalFormatting sqref="R247">
    <cfRule type="containsText" dxfId="167" priority="61" operator="containsText" text="Aceptable">
      <formula>NOT(ISERROR(SEARCH("Aceptable",R247)))</formula>
    </cfRule>
    <cfRule type="containsText" dxfId="166" priority="62" operator="containsText" text="Moderado">
      <formula>NOT(ISERROR(SEARCH("Moderado",R247)))</formula>
    </cfRule>
    <cfRule type="containsText" dxfId="165" priority="63" operator="containsText" text="Importante">
      <formula>NOT(ISERROR(SEARCH("Importante",R247)))</formula>
    </cfRule>
    <cfRule type="containsText" dxfId="164" priority="64" operator="containsText" text="Crítico">
      <formula>NOT(ISERROR(SEARCH("Crítico",R247)))</formula>
    </cfRule>
  </conditionalFormatting>
  <conditionalFormatting sqref="N259">
    <cfRule type="cellIs" dxfId="163" priority="60" stopIfTrue="1" operator="equal">
      <formula>"o"</formula>
    </cfRule>
  </conditionalFormatting>
  <conditionalFormatting sqref="Q259">
    <cfRule type="cellIs" dxfId="162" priority="59" stopIfTrue="1" operator="equal">
      <formula>"O"</formula>
    </cfRule>
  </conditionalFormatting>
  <conditionalFormatting sqref="R259">
    <cfRule type="containsText" dxfId="161" priority="55" operator="containsText" text="Aceptable">
      <formula>NOT(ISERROR(SEARCH("Aceptable",R259)))</formula>
    </cfRule>
    <cfRule type="containsText" dxfId="160" priority="56" operator="containsText" text="Moderado">
      <formula>NOT(ISERROR(SEARCH("Moderado",R259)))</formula>
    </cfRule>
    <cfRule type="containsText" dxfId="159" priority="57" operator="containsText" text="Importante">
      <formula>NOT(ISERROR(SEARCH("Importante",R259)))</formula>
    </cfRule>
    <cfRule type="containsText" dxfId="158" priority="58" operator="containsText" text="Crítico">
      <formula>NOT(ISERROR(SEARCH("Crítico",R259)))</formula>
    </cfRule>
  </conditionalFormatting>
  <conditionalFormatting sqref="N274">
    <cfRule type="cellIs" dxfId="157" priority="54" stopIfTrue="1" operator="equal">
      <formula>"o"</formula>
    </cfRule>
  </conditionalFormatting>
  <conditionalFormatting sqref="Q274">
    <cfRule type="cellIs" dxfId="156" priority="53" stopIfTrue="1" operator="equal">
      <formula>"O"</formula>
    </cfRule>
  </conditionalFormatting>
  <conditionalFormatting sqref="R274">
    <cfRule type="containsText" dxfId="155" priority="49" operator="containsText" text="Aceptable">
      <formula>NOT(ISERROR(SEARCH("Aceptable",R274)))</formula>
    </cfRule>
    <cfRule type="containsText" dxfId="154" priority="50" operator="containsText" text="Moderado">
      <formula>NOT(ISERROR(SEARCH("Moderado",R274)))</formula>
    </cfRule>
    <cfRule type="containsText" dxfId="153" priority="51" operator="containsText" text="Importante">
      <formula>NOT(ISERROR(SEARCH("Importante",R274)))</formula>
    </cfRule>
    <cfRule type="containsText" dxfId="152" priority="52" operator="containsText" text="Crítico">
      <formula>NOT(ISERROR(SEARCH("Crítico",R274)))</formula>
    </cfRule>
  </conditionalFormatting>
  <conditionalFormatting sqref="N283">
    <cfRule type="cellIs" dxfId="151" priority="48" stopIfTrue="1" operator="equal">
      <formula>"o"</formula>
    </cfRule>
  </conditionalFormatting>
  <conditionalFormatting sqref="Q283">
    <cfRule type="cellIs" dxfId="150" priority="47" stopIfTrue="1" operator="equal">
      <formula>"O"</formula>
    </cfRule>
  </conditionalFormatting>
  <conditionalFormatting sqref="R283">
    <cfRule type="containsText" dxfId="149" priority="43" operator="containsText" text="Aceptable">
      <formula>NOT(ISERROR(SEARCH("Aceptable",R283)))</formula>
    </cfRule>
    <cfRule type="containsText" dxfId="148" priority="44" operator="containsText" text="Moderado">
      <formula>NOT(ISERROR(SEARCH("Moderado",R283)))</formula>
    </cfRule>
    <cfRule type="containsText" dxfId="147" priority="45" operator="containsText" text="Importante">
      <formula>NOT(ISERROR(SEARCH("Importante",R283)))</formula>
    </cfRule>
    <cfRule type="containsText" dxfId="146" priority="46" operator="containsText" text="Crítico">
      <formula>NOT(ISERROR(SEARCH("Crítico",R283)))</formula>
    </cfRule>
  </conditionalFormatting>
  <conditionalFormatting sqref="N297">
    <cfRule type="cellIs" dxfId="145" priority="42" stopIfTrue="1" operator="equal">
      <formula>"o"</formula>
    </cfRule>
  </conditionalFormatting>
  <conditionalFormatting sqref="Q297">
    <cfRule type="cellIs" dxfId="144" priority="41" stopIfTrue="1" operator="equal">
      <formula>"O"</formula>
    </cfRule>
  </conditionalFormatting>
  <conditionalFormatting sqref="R297">
    <cfRule type="containsText" dxfId="143" priority="37" operator="containsText" text="Aceptable">
      <formula>NOT(ISERROR(SEARCH("Aceptable",R297)))</formula>
    </cfRule>
    <cfRule type="containsText" dxfId="142" priority="38" operator="containsText" text="Moderado">
      <formula>NOT(ISERROR(SEARCH("Moderado",R297)))</formula>
    </cfRule>
    <cfRule type="containsText" dxfId="141" priority="39" operator="containsText" text="Importante">
      <formula>NOT(ISERROR(SEARCH("Importante",R297)))</formula>
    </cfRule>
    <cfRule type="containsText" dxfId="140" priority="40" operator="containsText" text="Crítico">
      <formula>NOT(ISERROR(SEARCH("Crítico",R297)))</formula>
    </cfRule>
  </conditionalFormatting>
  <conditionalFormatting sqref="N311">
    <cfRule type="cellIs" dxfId="139" priority="36" stopIfTrue="1" operator="equal">
      <formula>"o"</formula>
    </cfRule>
  </conditionalFormatting>
  <conditionalFormatting sqref="Q311">
    <cfRule type="cellIs" dxfId="138" priority="35" stopIfTrue="1" operator="equal">
      <formula>"O"</formula>
    </cfRule>
  </conditionalFormatting>
  <conditionalFormatting sqref="R311">
    <cfRule type="containsText" dxfId="137" priority="31" operator="containsText" text="Aceptable">
      <formula>NOT(ISERROR(SEARCH("Aceptable",R311)))</formula>
    </cfRule>
    <cfRule type="containsText" dxfId="136" priority="32" operator="containsText" text="Moderado">
      <formula>NOT(ISERROR(SEARCH("Moderado",R311)))</formula>
    </cfRule>
    <cfRule type="containsText" dxfId="135" priority="33" operator="containsText" text="Importante">
      <formula>NOT(ISERROR(SEARCH("Importante",R311)))</formula>
    </cfRule>
    <cfRule type="containsText" dxfId="134" priority="34" operator="containsText" text="Crítico">
      <formula>NOT(ISERROR(SEARCH("Crítico",R311)))</formula>
    </cfRule>
  </conditionalFormatting>
  <conditionalFormatting sqref="N325">
    <cfRule type="cellIs" dxfId="133" priority="30" stopIfTrue="1" operator="equal">
      <formula>"o"</formula>
    </cfRule>
  </conditionalFormatting>
  <conditionalFormatting sqref="Q325">
    <cfRule type="cellIs" dxfId="132" priority="29" stopIfTrue="1" operator="equal">
      <formula>"O"</formula>
    </cfRule>
  </conditionalFormatting>
  <conditionalFormatting sqref="R325">
    <cfRule type="containsText" dxfId="131" priority="25" operator="containsText" text="Aceptable">
      <formula>NOT(ISERROR(SEARCH("Aceptable",R325)))</formula>
    </cfRule>
    <cfRule type="containsText" dxfId="130" priority="26" operator="containsText" text="Moderado">
      <formula>NOT(ISERROR(SEARCH("Moderado",R325)))</formula>
    </cfRule>
    <cfRule type="containsText" dxfId="129" priority="27" operator="containsText" text="Importante">
      <formula>NOT(ISERROR(SEARCH("Importante",R325)))</formula>
    </cfRule>
    <cfRule type="containsText" dxfId="128" priority="28" operator="containsText" text="Crítico">
      <formula>NOT(ISERROR(SEARCH("Crítico",R325)))</formula>
    </cfRule>
  </conditionalFormatting>
  <conditionalFormatting sqref="N339">
    <cfRule type="cellIs" dxfId="127" priority="24" stopIfTrue="1" operator="equal">
      <formula>"o"</formula>
    </cfRule>
  </conditionalFormatting>
  <conditionalFormatting sqref="Q339">
    <cfRule type="cellIs" dxfId="126" priority="23" stopIfTrue="1" operator="equal">
      <formula>"O"</formula>
    </cfRule>
  </conditionalFormatting>
  <conditionalFormatting sqref="R339">
    <cfRule type="containsText" dxfId="125" priority="19" operator="containsText" text="Aceptable">
      <formula>NOT(ISERROR(SEARCH("Aceptable",R339)))</formula>
    </cfRule>
    <cfRule type="containsText" dxfId="124" priority="20" operator="containsText" text="Moderado">
      <formula>NOT(ISERROR(SEARCH("Moderado",R339)))</formula>
    </cfRule>
    <cfRule type="containsText" dxfId="123" priority="21" operator="containsText" text="Importante">
      <formula>NOT(ISERROR(SEARCH("Importante",R339)))</formula>
    </cfRule>
    <cfRule type="containsText" dxfId="122" priority="22" operator="containsText" text="Crítico">
      <formula>NOT(ISERROR(SEARCH("Crítico",R339)))</formula>
    </cfRule>
  </conditionalFormatting>
  <conditionalFormatting sqref="N353">
    <cfRule type="cellIs" dxfId="121" priority="18" stopIfTrue="1" operator="equal">
      <formula>"o"</formula>
    </cfRule>
  </conditionalFormatting>
  <conditionalFormatting sqref="Q353">
    <cfRule type="cellIs" dxfId="120" priority="17" stopIfTrue="1" operator="equal">
      <formula>"O"</formula>
    </cfRule>
  </conditionalFormatting>
  <conditionalFormatting sqref="R353">
    <cfRule type="containsText" dxfId="119" priority="13" operator="containsText" text="Aceptable">
      <formula>NOT(ISERROR(SEARCH("Aceptable",R353)))</formula>
    </cfRule>
    <cfRule type="containsText" dxfId="118" priority="14" operator="containsText" text="Moderado">
      <formula>NOT(ISERROR(SEARCH("Moderado",R353)))</formula>
    </cfRule>
    <cfRule type="containsText" dxfId="117" priority="15" operator="containsText" text="Importante">
      <formula>NOT(ISERROR(SEARCH("Importante",R353)))</formula>
    </cfRule>
    <cfRule type="containsText" dxfId="116" priority="16" operator="containsText" text="Crítico">
      <formula>NOT(ISERROR(SEARCH("Crítico",R353)))</formula>
    </cfRule>
  </conditionalFormatting>
  <conditionalFormatting sqref="N104">
    <cfRule type="cellIs" dxfId="115" priority="12" stopIfTrue="1" operator="equal">
      <formula>"o"</formula>
    </cfRule>
  </conditionalFormatting>
  <conditionalFormatting sqref="Q104">
    <cfRule type="cellIs" dxfId="114" priority="11" stopIfTrue="1" operator="equal">
      <formula>"O"</formula>
    </cfRule>
  </conditionalFormatting>
  <conditionalFormatting sqref="R104">
    <cfRule type="containsText" dxfId="113" priority="7" operator="containsText" text="Aceptable">
      <formula>NOT(ISERROR(SEARCH("Aceptable",R104)))</formula>
    </cfRule>
    <cfRule type="containsText" dxfId="112" priority="8" operator="containsText" text="Moderado">
      <formula>NOT(ISERROR(SEARCH("Moderado",R104)))</formula>
    </cfRule>
    <cfRule type="containsText" dxfId="111" priority="9" operator="containsText" text="Importante">
      <formula>NOT(ISERROR(SEARCH("Importante",R104)))</formula>
    </cfRule>
    <cfRule type="containsText" dxfId="110" priority="10" operator="containsText" text="Crítico">
      <formula>NOT(ISERROR(SEARCH("Crítico",R104)))</formula>
    </cfRule>
  </conditionalFormatting>
  <conditionalFormatting sqref="N252">
    <cfRule type="cellIs" dxfId="109" priority="6" stopIfTrue="1" operator="equal">
      <formula>"o"</formula>
    </cfRule>
  </conditionalFormatting>
  <conditionalFormatting sqref="Q252">
    <cfRule type="cellIs" dxfId="108" priority="5" stopIfTrue="1" operator="equal">
      <formula>"O"</formula>
    </cfRule>
  </conditionalFormatting>
  <conditionalFormatting sqref="R252">
    <cfRule type="containsText" dxfId="107" priority="1" operator="containsText" text="Aceptable">
      <formula>NOT(ISERROR(SEARCH("Aceptable",R252)))</formula>
    </cfRule>
    <cfRule type="containsText" dxfId="106" priority="2" operator="containsText" text="Moderado">
      <formula>NOT(ISERROR(SEARCH("Moderado",R252)))</formula>
    </cfRule>
    <cfRule type="containsText" dxfId="105" priority="3" operator="containsText" text="Importante">
      <formula>NOT(ISERROR(SEARCH("Importante",R252)))</formula>
    </cfRule>
    <cfRule type="containsText" dxfId="104" priority="4" operator="containsText" text="Crítico">
      <formula>NOT(ISERROR(SEARCH("Crítico",R252)))</formula>
    </cfRule>
  </conditionalFormatting>
  <dataValidations count="15">
    <dataValidation allowBlank="1" showInputMessage="1" showErrorMessage="1" promptTitle="NIVEL DE RIESGO #8" prompt="I  entre 4000-600_x000a_II entre 500-150_x000a_III entre 120-40_x000a_IV si es igual a 20" sqref="Q7"/>
    <dataValidation allowBlank="1" showInputMessage="1" showErrorMessage="1" promptTitle="NIVEL DE CONSECUENCIA #6" prompt="100: Muerte(s)_x000a_60: Lesiones o enfermedades graves irreparables (incapacidad permanente parcial o invalidez)_x000a_25: Lesiones o enfermedades con incapacidad laboral temporal (ILT)_x000a_10: Lesiones o enfermedades que no requieren incapacidad.  " sqref="O7"/>
    <dataValidation allowBlank="1" showInputMessage="1" showErrorMessage="1" promptTitle="NP #5" prompt="Si 40&lt;NP&lt;24, Muy alto (A)_x000a_Si 20&lt;NP&lt;10, Alto (A)_x000a_Si 8&lt;NP&lt;6, Medio (M)_x000a_Si 4&lt;NP&lt;2, Bajo (B)" sqref="N7"/>
    <dataValidation errorStyle="warning" allowBlank="1" showInputMessage="1" showErrorMessage="1" errorTitle="COLOQUE SOLO" error="1,2,3, O 4" promptTitle="NIVEL DE EXPOSICIÓN #3" prompt="4  Continua-Sin interrupción o varias veces con tiempo prolongado durante la jornada_x000a_3 Frecuente-Varias veces durante la jornada por tiempos cortos_x000a_2 Ocasional-Alguna vez durante la jornada y por un periodo de tiempo corto_x000a_1 Esporádica-De manera eventual" sqref="L7"/>
    <dataValidation allowBlank="1" showInputMessage="1" showErrorMessage="1" promptTitle="DETERMINACION DEL ND #2" prompt="(MA)-10- Medidas preventivas es nula o no existe, o ambos._x000a_(A)-6- Medidas preventivas es baja o ambos _x000a_(M)-2- Medidas preventivas Moderada o ambos._x000a_(B)- N.A.V.- Riesgo Controlado. =(IV) #8" sqref="K7"/>
    <dataValidation type="list" allowBlank="1" showInputMessage="1" showErrorMessage="1" sqref="HK8:HK9 RG8:RG9 ABC8:ABC9 AKY8:AKY9 AUU8:AUU9 BEQ8:BEQ9 BOM8:BOM9 BYI8:BYI9 CIE8:CIE9 CSA8:CSA9 DBW8:DBW9 DLS8:DLS9 DVO8:DVO9 EFK8:EFK9 EPG8:EPG9 EZC8:EZC9 FIY8:FIY9 FSU8:FSU9 GCQ8:GCQ9 GMM8:GMM9 GWI8:GWI9 HGE8:HGE9 HQA8:HQA9 HZW8:HZW9 IJS8:IJS9 ITO8:ITO9 JDK8:JDK9 JNG8:JNG9 JXC8:JXC9 KGY8:KGY9 KQU8:KQU9 LAQ8:LAQ9 LKM8:LKM9 LUI8:LUI9 MEE8:MEE9 MOA8:MOA9 MXW8:MXW9 NHS8:NHS9 NRO8:NRO9 OBK8:OBK9 OLG8:OLG9 OVC8:OVC9 PEY8:PEY9 POU8:POU9 PYQ8:PYQ9 QIM8:QIM9 QSI8:QSI9 RCE8:RCE9 RMA8:RMA9 RVW8:RVW9 SFS8:SFS9 SPO8:SPO9 SZK8:SZK9 TJG8:TJG9 TTC8:TTC9 UCY8:UCY9 UMU8:UMU9 UWQ8:UWQ9 VGM8:VGM9 VQI8:VQI9 WAE8:WAE9 WKA8:WKA9 WTW8:WTW9 RG255:RG256 ABC255:ABC256 AKY255:AKY256 AUU255:AUU256 BEQ255:BEQ256 BOM255:BOM256 BYI255:BYI256 CIE255:CIE256 CSA255:CSA256 DBW255:DBW256 DLS255:DLS256 DVO255:DVO256 EFK255:EFK256 EPG255:EPG256 EZC255:EZC256 FIY255:FIY256 FSU255:FSU256 GCQ255:GCQ256 GMM255:GMM256 GWI255:GWI256 HGE255:HGE256 HQA255:HQA256 HZW255:HZW256 IJS255:IJS256 ITO255:ITO256 JDK255:JDK256 JNG255:JNG256 JXC255:JXC256 KGY255:KGY256 KQU255:KQU256 LAQ255:LAQ256 LKM255:LKM256 LUI255:LUI256 MEE255:MEE256 MOA255:MOA256 MXW255:MXW256 NHS255:NHS256 NRO255:NRO256 OBK255:OBK256 OLG255:OLG256 OVC255:OVC256 PEY255:PEY256 POU255:POU256 PYQ255:PYQ256 QIM255:QIM256 QSI255:QSI256 RCE255:RCE256 RMA255:RMA256 RVW255:RVW256 SFS255:SFS256 SPO255:SPO256 SZK255:SZK256 TJG255:TJG256 TTC255:TTC256 UCY255:UCY256 UMU255:UMU256 UWQ255:UWQ256 VGM255:VGM256 VQI255:VQI256 WAE255:WAE256 WKA255:WKA256 WTW255:WTW256 HK255:HK256 HK280:HK281 RG280:RG281 ABC280:ABC281 AKY280:AKY281 AUU280:AUU281 BEQ280:BEQ281 BOM280:BOM281 BYI280:BYI281 CIE280:CIE281 CSA280:CSA281 DBW280:DBW281 DLS280:DLS281 DVO280:DVO281 EFK280:EFK281 EPG280:EPG281 EZC280:EZC281 FIY280:FIY281 FSU280:FSU281 GCQ280:GCQ281 GMM280:GMM281 GWI280:GWI281 HGE280:HGE281 HQA280:HQA281 HZW280:HZW281 IJS280:IJS281 ITO280:ITO281 JDK280:JDK281 JNG280:JNG281 JXC280:JXC281 KGY280:KGY281 KQU280:KQU281 LAQ280:LAQ281 LKM280:LKM281 LUI280:LUI281 MEE280:MEE281 MOA280:MOA281 MXW280:MXW281 NHS280:NHS281 NRO280:NRO281 OBK280:OBK281 OLG280:OLG281 OVC280:OVC281 PEY280:PEY281 POU280:POU281 PYQ280:PYQ281 QIM280:QIM281 QSI280:QSI281 RCE280:RCE281 RMA280:RMA281 RVW280:RVW281 SFS280:SFS281 SPO280:SPO281 SZK280:SZK281 TJG280:TJG281 TTC280:TTC281 UCY280:UCY281 UMU280:UMU281 UWQ280:UWQ281 VGM280:VGM281 VQI280:VQI281 WAE280:WAE281 WKA280:WKA281 WTW280:WTW281 HK294:HK295 RG294:RG295 ABC294:ABC295 AKY294:AKY295 AUU294:AUU295 BEQ294:BEQ295 BOM294:BOM295 BYI294:BYI295 CIE294:CIE295 CSA294:CSA295 DBW294:DBW295 DLS294:DLS295 DVO294:DVO295 EFK294:EFK295 EPG294:EPG295 EZC294:EZC295 FIY294:FIY295 FSU294:FSU295 GCQ294:GCQ295 GMM294:GMM295 GWI294:GWI295 HGE294:HGE295 HQA294:HQA295 HZW294:HZW295 IJS294:IJS295 ITO294:ITO295 JDK294:JDK295 JNG294:JNG295 JXC294:JXC295 KGY294:KGY295 KQU294:KQU295 LAQ294:LAQ295 LKM294:LKM295 LUI294:LUI295 MEE294:MEE295 MOA294:MOA295 MXW294:MXW295 NHS294:NHS295 NRO294:NRO295 OBK294:OBK295 OLG294:OLG295 OVC294:OVC295 PEY294:PEY295 POU294:POU295 PYQ294:PYQ295 QIM294:QIM295 QSI294:QSI295 RCE294:RCE295 RMA294:RMA295 RVW294:RVW295 SFS294:SFS295 SPO294:SPO295 SZK294:SZK295 TJG294:TJG295 TTC294:TTC295 UCY294:UCY295 UMU294:UMU295 UWQ294:UWQ295 VGM294:VGM295 VQI294:VQI295 WAE294:WAE295 WKA294:WKA295 WTW294:WTW295 HK308:HK309 RG308:RG309 ABC308:ABC309 AKY308:AKY309 AUU308:AUU309 BEQ308:BEQ309 BOM308:BOM309 BYI308:BYI309 CIE308:CIE309 CSA308:CSA309 DBW308:DBW309 DLS308:DLS309 DVO308:DVO309 EFK308:EFK309 EPG308:EPG309 EZC308:EZC309 FIY308:FIY309 FSU308:FSU309 GCQ308:GCQ309 GMM308:GMM309 GWI308:GWI309 HGE308:HGE309 HQA308:HQA309 HZW308:HZW309 IJS308:IJS309 ITO308:ITO309 JDK308:JDK309 JNG308:JNG309 JXC308:JXC309 KGY308:KGY309 KQU308:KQU309 LAQ308:LAQ309 LKM308:LKM309 LUI308:LUI309 MEE308:MEE309 MOA308:MOA309 MXW308:MXW309 NHS308:NHS309 NRO308:NRO309 OBK308:OBK309 OLG308:OLG309 OVC308:OVC309 PEY308:PEY309 POU308:POU309 PYQ308:PYQ309 QIM308:QIM309 QSI308:QSI309 RCE308:RCE309 RMA308:RMA309 RVW308:RVW309 SFS308:SFS309 SPO308:SPO309 SZK308:SZK309 TJG308:TJG309 TTC308:TTC309 UCY308:UCY309 UMU308:UMU309 UWQ308:UWQ309 VGM308:VGM309 VQI308:VQI309 WAE308:WAE309 WKA308:WKA309 WTW308:WTW309 HK322:HK323 RG322:RG323 ABC322:ABC323 AKY322:AKY323 AUU322:AUU323 BEQ322:BEQ323 BOM322:BOM323 BYI322:BYI323 CIE322:CIE323 CSA322:CSA323 DBW322:DBW323 DLS322:DLS323 DVO322:DVO323 EFK322:EFK323 EPG322:EPG323 EZC322:EZC323 FIY322:FIY323 FSU322:FSU323 GCQ322:GCQ323 GMM322:GMM323 GWI322:GWI323 HGE322:HGE323 HQA322:HQA323 HZW322:HZW323 IJS322:IJS323 ITO322:ITO323 JDK322:JDK323 JNG322:JNG323 JXC322:JXC323 KGY322:KGY323 KQU322:KQU323 LAQ322:LAQ323 LKM322:LKM323 LUI322:LUI323 MEE322:MEE323 MOA322:MOA323 MXW322:MXW323 NHS322:NHS323 NRO322:NRO323 OBK322:OBK323 OLG322:OLG323 OVC322:OVC323 PEY322:PEY323 POU322:POU323 PYQ322:PYQ323 QIM322:QIM323 QSI322:QSI323 RCE322:RCE323 RMA322:RMA323 RVW322:RVW323 SFS322:SFS323 SPO322:SPO323 SZK322:SZK323 TJG322:TJG323 TTC322:TTC323 UCY322:UCY323 UMU322:UMU323 UWQ322:UWQ323 VGM322:VGM323 VQI322:VQI323 WAE322:WAE323 WKA322:WKA323 WTW322:WTW323 HK336:HK337 RG336:RG337 ABC336:ABC337 AKY336:AKY337 AUU336:AUU337 BEQ336:BEQ337 BOM336:BOM337 BYI336:BYI337 CIE336:CIE337 CSA336:CSA337 DBW336:DBW337 DLS336:DLS337 DVO336:DVO337 EFK336:EFK337 EPG336:EPG337 EZC336:EZC337 FIY336:FIY337 FSU336:FSU337 GCQ336:GCQ337 GMM336:GMM337 GWI336:GWI337 HGE336:HGE337 HQA336:HQA337 HZW336:HZW337 IJS336:IJS337 ITO336:ITO337 JDK336:JDK337 JNG336:JNG337 JXC336:JXC337 KGY336:KGY337 KQU336:KQU337 LAQ336:LAQ337 LKM336:LKM337 LUI336:LUI337 MEE336:MEE337 MOA336:MOA337 MXW336:MXW337 NHS336:NHS337 NRO336:NRO337 OBK336:OBK337 OLG336:OLG337 OVC336:OVC337 PEY336:PEY337 POU336:POU337 PYQ336:PYQ337 QIM336:QIM337 QSI336:QSI337 RCE336:RCE337 RMA336:RMA337 RVW336:RVW337 SFS336:SFS337 SPO336:SPO337 SZK336:SZK337 TJG336:TJG337 TTC336:TTC337 UCY336:UCY337 UMU336:UMU337 UWQ336:UWQ337 VGM336:VGM337 VQI336:VQI337 WAE336:WAE337 WKA336:WKA337 WTW336:WTW337 HK350:HK351 RG350:RG351 ABC350:ABC351 AKY350:AKY351 AUU350:AUU351 BEQ350:BEQ351 BOM350:BOM351 BYI350:BYI351 CIE350:CIE351 CSA350:CSA351 DBW350:DBW351 DLS350:DLS351 DVO350:DVO351 EFK350:EFK351 EPG350:EPG351 EZC350:EZC351 FIY350:FIY351 FSU350:FSU351 GCQ350:GCQ351 GMM350:GMM351 GWI350:GWI351 HGE350:HGE351 HQA350:HQA351 HZW350:HZW351 IJS350:IJS351 ITO350:ITO351 JDK350:JDK351 JNG350:JNG351 JXC350:JXC351 KGY350:KGY351 KQU350:KQU351 LAQ350:LAQ351 LKM350:LKM351 LUI350:LUI351 MEE350:MEE351 MOA350:MOA351 MXW350:MXW351 NHS350:NHS351 NRO350:NRO351 OBK350:OBK351 OLG350:OLG351 OVC350:OVC351 PEY350:PEY351 POU350:POU351 PYQ350:PYQ351 QIM350:QIM351 QSI350:QSI351 RCE350:RCE351 RMA350:RMA351 RVW350:RVW351 SFS350:SFS351 SPO350:SPO351 SZK350:SZK351 TJG350:TJG351 TTC350:TTC351 UCY350:UCY351 UMU350:UMU351 UWQ350:UWQ351 VGM350:VGM351 VQI350:VQI351 WAE350:WAE351 WKA350:WKA351 WTW350:WTW351">
      <formula1>#REF!</formula1>
    </dataValidation>
    <dataValidation type="list" allowBlank="1" showInputMessage="1" showErrorMessage="1" sqref="WUJ8:WUJ9 HX8:HX9 RT8:RT9 ABP8:ABP9 ALL8:ALL9 AVH8:AVH9 BFD8:BFD9 BOZ8:BOZ9 BYV8:BYV9 CIR8:CIR9 CSN8:CSN9 DCJ8:DCJ9 DMF8:DMF9 DWB8:DWB9 EFX8:EFX9 EPT8:EPT9 EZP8:EZP9 FJL8:FJL9 FTH8:FTH9 GDD8:GDD9 GMZ8:GMZ9 GWV8:GWV9 HGR8:HGR9 HQN8:HQN9 IAJ8:IAJ9 IKF8:IKF9 IUB8:IUB9 JDX8:JDX9 JNT8:JNT9 JXP8:JXP9 KHL8:KHL9 KRH8:KRH9 LBD8:LBD9 LKZ8:LKZ9 LUV8:LUV9 MER8:MER9 MON8:MON9 MYJ8:MYJ9 NIF8:NIF9 NSB8:NSB9 OBX8:OBX9 OLT8:OLT9 OVP8:OVP9 PFL8:PFL9 PPH8:PPH9 PZD8:PZD9 QIZ8:QIZ9 QSV8:QSV9 RCR8:RCR9 RMN8:RMN9 RWJ8:RWJ9 SGF8:SGF9 SQB8:SQB9 SZX8:SZX9 TJT8:TJT9 TTP8:TTP9 UDL8:UDL9 UNH8:UNH9 UXD8:UXD9 VGZ8:VGZ9 VQV8:VQV9 WAR8:WAR9 WKN8:WKN9 WUJ255:WUJ256 HX255:HX256 RT255:RT256 ABP255:ABP256 ALL255:ALL256 AVH255:AVH256 BFD255:BFD256 BOZ255:BOZ256 BYV255:BYV256 CIR255:CIR256 CSN255:CSN256 DCJ255:DCJ256 DMF255:DMF256 DWB255:DWB256 EFX255:EFX256 EPT255:EPT256 EZP255:EZP256 FJL255:FJL256 FTH255:FTH256 GDD255:GDD256 GMZ255:GMZ256 GWV255:GWV256 HGR255:HGR256 HQN255:HQN256 IAJ255:IAJ256 IKF255:IKF256 IUB255:IUB256 JDX255:JDX256 JNT255:JNT256 JXP255:JXP256 KHL255:KHL256 KRH255:KRH256 LBD255:LBD256 LKZ255:LKZ256 LUV255:LUV256 MER255:MER256 MON255:MON256 MYJ255:MYJ256 NIF255:NIF256 NSB255:NSB256 OBX255:OBX256 OLT255:OLT256 OVP255:OVP256 PFL255:PFL256 PPH255:PPH256 PZD255:PZD256 QIZ255:QIZ256 QSV255:QSV256 RCR255:RCR256 RMN255:RMN256 RWJ255:RWJ256 SGF255:SGF256 SQB255:SQB256 SZX255:SZX256 TJT255:TJT256 TTP255:TTP256 UDL255:UDL256 UNH255:UNH256 UXD255:UXD256 VGZ255:VGZ256 VQV255:VQV256 WAR255:WAR256 WKN255:WKN256 WKN350:WKN351 WUJ280:WUJ281 HX280:HX281 RT280:RT281 ABP280:ABP281 ALL280:ALL281 AVH280:AVH281 BFD280:BFD281 BOZ280:BOZ281 BYV280:BYV281 CIR280:CIR281 CSN280:CSN281 DCJ280:DCJ281 DMF280:DMF281 DWB280:DWB281 EFX280:EFX281 EPT280:EPT281 EZP280:EZP281 FJL280:FJL281 FTH280:FTH281 GDD280:GDD281 GMZ280:GMZ281 GWV280:GWV281 HGR280:HGR281 HQN280:HQN281 IAJ280:IAJ281 IKF280:IKF281 IUB280:IUB281 JDX280:JDX281 JNT280:JNT281 JXP280:JXP281 KHL280:KHL281 KRH280:KRH281 LBD280:LBD281 LKZ280:LKZ281 LUV280:LUV281 MER280:MER281 MON280:MON281 MYJ280:MYJ281 NIF280:NIF281 NSB280:NSB281 OBX280:OBX281 OLT280:OLT281 OVP280:OVP281 PFL280:PFL281 PPH280:PPH281 PZD280:PZD281 QIZ280:QIZ281 QSV280:QSV281 RCR280:RCR281 RMN280:RMN281 RWJ280:RWJ281 SGF280:SGF281 SQB280:SQB281 SZX280:SZX281 TJT280:TJT281 TTP280:TTP281 UDL280:UDL281 UNH280:UNH281 UXD280:UXD281 VGZ280:VGZ281 VQV280:VQV281 WAR280:WAR281 WKN280:WKN281 WUJ294:WUJ295 HX294:HX295 RT294:RT295 ABP294:ABP295 ALL294:ALL295 AVH294:AVH295 BFD294:BFD295 BOZ294:BOZ295 BYV294:BYV295 CIR294:CIR295 CSN294:CSN295 DCJ294:DCJ295 DMF294:DMF295 DWB294:DWB295 EFX294:EFX295 EPT294:EPT295 EZP294:EZP295 FJL294:FJL295 FTH294:FTH295 GDD294:GDD295 GMZ294:GMZ295 GWV294:GWV295 HGR294:HGR295 HQN294:HQN295 IAJ294:IAJ295 IKF294:IKF295 IUB294:IUB295 JDX294:JDX295 JNT294:JNT295 JXP294:JXP295 KHL294:KHL295 KRH294:KRH295 LBD294:LBD295 LKZ294:LKZ295 LUV294:LUV295 MER294:MER295 MON294:MON295 MYJ294:MYJ295 NIF294:NIF295 NSB294:NSB295 OBX294:OBX295 OLT294:OLT295 OVP294:OVP295 PFL294:PFL295 PPH294:PPH295 PZD294:PZD295 QIZ294:QIZ295 QSV294:QSV295 RCR294:RCR295 RMN294:RMN295 RWJ294:RWJ295 SGF294:SGF295 SQB294:SQB295 SZX294:SZX295 TJT294:TJT295 TTP294:TTP295 UDL294:UDL295 UNH294:UNH295 UXD294:UXD295 VGZ294:VGZ295 VQV294:VQV295 WAR294:WAR295 WKN294:WKN295 WUJ308:WUJ309 HX308:HX309 RT308:RT309 ABP308:ABP309 ALL308:ALL309 AVH308:AVH309 BFD308:BFD309 BOZ308:BOZ309 BYV308:BYV309 CIR308:CIR309 CSN308:CSN309 DCJ308:DCJ309 DMF308:DMF309 DWB308:DWB309 EFX308:EFX309 EPT308:EPT309 EZP308:EZP309 FJL308:FJL309 FTH308:FTH309 GDD308:GDD309 GMZ308:GMZ309 GWV308:GWV309 HGR308:HGR309 HQN308:HQN309 IAJ308:IAJ309 IKF308:IKF309 IUB308:IUB309 JDX308:JDX309 JNT308:JNT309 JXP308:JXP309 KHL308:KHL309 KRH308:KRH309 LBD308:LBD309 LKZ308:LKZ309 LUV308:LUV309 MER308:MER309 MON308:MON309 MYJ308:MYJ309 NIF308:NIF309 NSB308:NSB309 OBX308:OBX309 OLT308:OLT309 OVP308:OVP309 PFL308:PFL309 PPH308:PPH309 PZD308:PZD309 QIZ308:QIZ309 QSV308:QSV309 RCR308:RCR309 RMN308:RMN309 RWJ308:RWJ309 SGF308:SGF309 SQB308:SQB309 SZX308:SZX309 TJT308:TJT309 TTP308:TTP309 UDL308:UDL309 UNH308:UNH309 UXD308:UXD309 VGZ308:VGZ309 VQV308:VQV309 WAR308:WAR309 WKN308:WKN309 WUJ322:WUJ323 HX322:HX323 RT322:RT323 ABP322:ABP323 ALL322:ALL323 AVH322:AVH323 BFD322:BFD323 BOZ322:BOZ323 BYV322:BYV323 CIR322:CIR323 CSN322:CSN323 DCJ322:DCJ323 DMF322:DMF323 DWB322:DWB323 EFX322:EFX323 EPT322:EPT323 EZP322:EZP323 FJL322:FJL323 FTH322:FTH323 GDD322:GDD323 GMZ322:GMZ323 GWV322:GWV323 HGR322:HGR323 HQN322:HQN323 IAJ322:IAJ323 IKF322:IKF323 IUB322:IUB323 JDX322:JDX323 JNT322:JNT323 JXP322:JXP323 KHL322:KHL323 KRH322:KRH323 LBD322:LBD323 LKZ322:LKZ323 LUV322:LUV323 MER322:MER323 MON322:MON323 MYJ322:MYJ323 NIF322:NIF323 NSB322:NSB323 OBX322:OBX323 OLT322:OLT323 OVP322:OVP323 PFL322:PFL323 PPH322:PPH323 PZD322:PZD323 QIZ322:QIZ323 QSV322:QSV323 RCR322:RCR323 RMN322:RMN323 RWJ322:RWJ323 SGF322:SGF323 SQB322:SQB323 SZX322:SZX323 TJT322:TJT323 TTP322:TTP323 UDL322:UDL323 UNH322:UNH323 UXD322:UXD323 VGZ322:VGZ323 VQV322:VQV323 WAR322:WAR323 WKN322:WKN323 WUJ336:WUJ337 HX336:HX337 RT336:RT337 ABP336:ABP337 ALL336:ALL337 AVH336:AVH337 BFD336:BFD337 BOZ336:BOZ337 BYV336:BYV337 CIR336:CIR337 CSN336:CSN337 DCJ336:DCJ337 DMF336:DMF337 DWB336:DWB337 EFX336:EFX337 EPT336:EPT337 EZP336:EZP337 FJL336:FJL337 FTH336:FTH337 GDD336:GDD337 GMZ336:GMZ337 GWV336:GWV337 HGR336:HGR337 HQN336:HQN337 IAJ336:IAJ337 IKF336:IKF337 IUB336:IUB337 JDX336:JDX337 JNT336:JNT337 JXP336:JXP337 KHL336:KHL337 KRH336:KRH337 LBD336:LBD337 LKZ336:LKZ337 LUV336:LUV337 MER336:MER337 MON336:MON337 MYJ336:MYJ337 NIF336:NIF337 NSB336:NSB337 OBX336:OBX337 OLT336:OLT337 OVP336:OVP337 PFL336:PFL337 PPH336:PPH337 PZD336:PZD337 QIZ336:QIZ337 QSV336:QSV337 RCR336:RCR337 RMN336:RMN337 RWJ336:RWJ337 SGF336:SGF337 SQB336:SQB337 SZX336:SZX337 TJT336:TJT337 TTP336:TTP337 UDL336:UDL337 UNH336:UNH337 UXD336:UXD337 VGZ336:VGZ337 VQV336:VQV337 WAR336:WAR337 WKN336:WKN337 WUJ350:WUJ351 HX350:HX351 RT350:RT351 ABP350:ABP351 ALL350:ALL351 AVH350:AVH351 BFD350:BFD351 BOZ350:BOZ351 BYV350:BYV351 CIR350:CIR351 CSN350:CSN351 DCJ350:DCJ351 DMF350:DMF351 DWB350:DWB351 EFX350:EFX351 EPT350:EPT351 EZP350:EZP351 FJL350:FJL351 FTH350:FTH351 GDD350:GDD351 GMZ350:GMZ351 GWV350:GWV351 HGR350:HGR351 HQN350:HQN351 IAJ350:IAJ351 IKF350:IKF351 IUB350:IUB351 JDX350:JDX351 JNT350:JNT351 JXP350:JXP351 KHL350:KHL351 KRH350:KRH351 LBD350:LBD351 LKZ350:LKZ351 LUV350:LUV351 MER350:MER351 MON350:MON351 MYJ350:MYJ351 NIF350:NIF351 NSB350:NSB351 OBX350:OBX351 OLT350:OLT351 OVP350:OVP351 PFL350:PFL351 PPH350:PPH351 PZD350:PZD351 QIZ350:QIZ351 QSV350:QSV351 RCR350:RCR351 RMN350:RMN351 RWJ350:RWJ351 SGF350:SGF351 SQB350:SQB351 SZX350:SZX351 TJT350:TJT351 TTP350:TTP351 UDL350:UDL351 UNH350:UNH351 UXD350:UXD351 VGZ350:VGZ351 VQV350:VQV351 WAR350:WAR351 O8:O364">
      <formula1>"10,25,60,100"</formula1>
    </dataValidation>
    <dataValidation type="list" allowBlank="1" showInputMessage="1" showErrorMessage="1" sqref="WUF8:WUF9 HT8:HT9 RP8:RP9 ABL8:ABL9 ALH8:ALH9 AVD8:AVD9 BEZ8:BEZ9 BOV8:BOV9 BYR8:BYR9 CIN8:CIN9 CSJ8:CSJ9 DCF8:DCF9 DMB8:DMB9 DVX8:DVX9 EFT8:EFT9 EPP8:EPP9 EZL8:EZL9 FJH8:FJH9 FTD8:FTD9 GCZ8:GCZ9 GMV8:GMV9 GWR8:GWR9 HGN8:HGN9 HQJ8:HQJ9 IAF8:IAF9 IKB8:IKB9 ITX8:ITX9 JDT8:JDT9 JNP8:JNP9 JXL8:JXL9 KHH8:KHH9 KRD8:KRD9 LAZ8:LAZ9 LKV8:LKV9 LUR8:LUR9 MEN8:MEN9 MOJ8:MOJ9 MYF8:MYF9 NIB8:NIB9 NRX8:NRX9 OBT8:OBT9 OLP8:OLP9 OVL8:OVL9 PFH8:PFH9 PPD8:PPD9 PYZ8:PYZ9 QIV8:QIV9 QSR8:QSR9 RCN8:RCN9 RMJ8:RMJ9 RWF8:RWF9 SGB8:SGB9 SPX8:SPX9 SZT8:SZT9 TJP8:TJP9 TTL8:TTL9 UDH8:UDH9 UND8:UND9 UWZ8:UWZ9 VGV8:VGV9 VQR8:VQR9 WAN8:WAN9 WKJ8:WKJ9 WUF255:WUF256 HT255:HT256 RP255:RP256 ABL255:ABL256 ALH255:ALH256 AVD255:AVD256 BEZ255:BEZ256 BOV255:BOV256 BYR255:BYR256 CIN255:CIN256 CSJ255:CSJ256 DCF255:DCF256 DMB255:DMB256 DVX255:DVX256 EFT255:EFT256 EPP255:EPP256 EZL255:EZL256 FJH255:FJH256 FTD255:FTD256 GCZ255:GCZ256 GMV255:GMV256 GWR255:GWR256 HGN255:HGN256 HQJ255:HQJ256 IAF255:IAF256 IKB255:IKB256 ITX255:ITX256 JDT255:JDT256 JNP255:JNP256 JXL255:JXL256 KHH255:KHH256 KRD255:KRD256 LAZ255:LAZ256 LKV255:LKV256 LUR255:LUR256 MEN255:MEN256 MOJ255:MOJ256 MYF255:MYF256 NIB255:NIB256 NRX255:NRX256 OBT255:OBT256 OLP255:OLP256 OVL255:OVL256 PFH255:PFH256 PPD255:PPD256 PYZ255:PYZ256 QIV255:QIV256 QSR255:QSR256 RCN255:RCN256 RMJ255:RMJ256 RWF255:RWF256 SGB255:SGB256 SPX255:SPX256 SZT255:SZT256 TJP255:TJP256 TTL255:TTL256 UDH255:UDH256 UND255:UND256 UWZ255:UWZ256 VGV255:VGV256 VQR255:VQR256 WAN255:WAN256 WKJ255:WKJ256 WKJ350:WKJ351 WUF280:WUF281 HT280:HT281 RP280:RP281 ABL280:ABL281 ALH280:ALH281 AVD280:AVD281 BEZ280:BEZ281 BOV280:BOV281 BYR280:BYR281 CIN280:CIN281 CSJ280:CSJ281 DCF280:DCF281 DMB280:DMB281 DVX280:DVX281 EFT280:EFT281 EPP280:EPP281 EZL280:EZL281 FJH280:FJH281 FTD280:FTD281 GCZ280:GCZ281 GMV280:GMV281 GWR280:GWR281 HGN280:HGN281 HQJ280:HQJ281 IAF280:IAF281 IKB280:IKB281 ITX280:ITX281 JDT280:JDT281 JNP280:JNP281 JXL280:JXL281 KHH280:KHH281 KRD280:KRD281 LAZ280:LAZ281 LKV280:LKV281 LUR280:LUR281 MEN280:MEN281 MOJ280:MOJ281 MYF280:MYF281 NIB280:NIB281 NRX280:NRX281 OBT280:OBT281 OLP280:OLP281 OVL280:OVL281 PFH280:PFH281 PPD280:PPD281 PYZ280:PYZ281 QIV280:QIV281 QSR280:QSR281 RCN280:RCN281 RMJ280:RMJ281 RWF280:RWF281 SGB280:SGB281 SPX280:SPX281 SZT280:SZT281 TJP280:TJP281 TTL280:TTL281 UDH280:UDH281 UND280:UND281 UWZ280:UWZ281 VGV280:VGV281 VQR280:VQR281 WAN280:WAN281 WKJ280:WKJ281 WUF294:WUF295 HT294:HT295 RP294:RP295 ABL294:ABL295 ALH294:ALH295 AVD294:AVD295 BEZ294:BEZ295 BOV294:BOV295 BYR294:BYR295 CIN294:CIN295 CSJ294:CSJ295 DCF294:DCF295 DMB294:DMB295 DVX294:DVX295 EFT294:EFT295 EPP294:EPP295 EZL294:EZL295 FJH294:FJH295 FTD294:FTD295 GCZ294:GCZ295 GMV294:GMV295 GWR294:GWR295 HGN294:HGN295 HQJ294:HQJ295 IAF294:IAF295 IKB294:IKB295 ITX294:ITX295 JDT294:JDT295 JNP294:JNP295 JXL294:JXL295 KHH294:KHH295 KRD294:KRD295 LAZ294:LAZ295 LKV294:LKV295 LUR294:LUR295 MEN294:MEN295 MOJ294:MOJ295 MYF294:MYF295 NIB294:NIB295 NRX294:NRX295 OBT294:OBT295 OLP294:OLP295 OVL294:OVL295 PFH294:PFH295 PPD294:PPD295 PYZ294:PYZ295 QIV294:QIV295 QSR294:QSR295 RCN294:RCN295 RMJ294:RMJ295 RWF294:RWF295 SGB294:SGB295 SPX294:SPX295 SZT294:SZT295 TJP294:TJP295 TTL294:TTL295 UDH294:UDH295 UND294:UND295 UWZ294:UWZ295 VGV294:VGV295 VQR294:VQR295 WAN294:WAN295 WKJ294:WKJ295 WUF308:WUF309 HT308:HT309 RP308:RP309 ABL308:ABL309 ALH308:ALH309 AVD308:AVD309 BEZ308:BEZ309 BOV308:BOV309 BYR308:BYR309 CIN308:CIN309 CSJ308:CSJ309 DCF308:DCF309 DMB308:DMB309 DVX308:DVX309 EFT308:EFT309 EPP308:EPP309 EZL308:EZL309 FJH308:FJH309 FTD308:FTD309 GCZ308:GCZ309 GMV308:GMV309 GWR308:GWR309 HGN308:HGN309 HQJ308:HQJ309 IAF308:IAF309 IKB308:IKB309 ITX308:ITX309 JDT308:JDT309 JNP308:JNP309 JXL308:JXL309 KHH308:KHH309 KRD308:KRD309 LAZ308:LAZ309 LKV308:LKV309 LUR308:LUR309 MEN308:MEN309 MOJ308:MOJ309 MYF308:MYF309 NIB308:NIB309 NRX308:NRX309 OBT308:OBT309 OLP308:OLP309 OVL308:OVL309 PFH308:PFH309 PPD308:PPD309 PYZ308:PYZ309 QIV308:QIV309 QSR308:QSR309 RCN308:RCN309 RMJ308:RMJ309 RWF308:RWF309 SGB308:SGB309 SPX308:SPX309 SZT308:SZT309 TJP308:TJP309 TTL308:TTL309 UDH308:UDH309 UND308:UND309 UWZ308:UWZ309 VGV308:VGV309 VQR308:VQR309 WAN308:WAN309 WKJ308:WKJ309 WUF322:WUF323 HT322:HT323 RP322:RP323 ABL322:ABL323 ALH322:ALH323 AVD322:AVD323 BEZ322:BEZ323 BOV322:BOV323 BYR322:BYR323 CIN322:CIN323 CSJ322:CSJ323 DCF322:DCF323 DMB322:DMB323 DVX322:DVX323 EFT322:EFT323 EPP322:EPP323 EZL322:EZL323 FJH322:FJH323 FTD322:FTD323 GCZ322:GCZ323 GMV322:GMV323 GWR322:GWR323 HGN322:HGN323 HQJ322:HQJ323 IAF322:IAF323 IKB322:IKB323 ITX322:ITX323 JDT322:JDT323 JNP322:JNP323 JXL322:JXL323 KHH322:KHH323 KRD322:KRD323 LAZ322:LAZ323 LKV322:LKV323 LUR322:LUR323 MEN322:MEN323 MOJ322:MOJ323 MYF322:MYF323 NIB322:NIB323 NRX322:NRX323 OBT322:OBT323 OLP322:OLP323 OVL322:OVL323 PFH322:PFH323 PPD322:PPD323 PYZ322:PYZ323 QIV322:QIV323 QSR322:QSR323 RCN322:RCN323 RMJ322:RMJ323 RWF322:RWF323 SGB322:SGB323 SPX322:SPX323 SZT322:SZT323 TJP322:TJP323 TTL322:TTL323 UDH322:UDH323 UND322:UND323 UWZ322:UWZ323 VGV322:VGV323 VQR322:VQR323 WAN322:WAN323 WKJ322:WKJ323 WUF336:WUF337 HT336:HT337 RP336:RP337 ABL336:ABL337 ALH336:ALH337 AVD336:AVD337 BEZ336:BEZ337 BOV336:BOV337 BYR336:BYR337 CIN336:CIN337 CSJ336:CSJ337 DCF336:DCF337 DMB336:DMB337 DVX336:DVX337 EFT336:EFT337 EPP336:EPP337 EZL336:EZL337 FJH336:FJH337 FTD336:FTD337 GCZ336:GCZ337 GMV336:GMV337 GWR336:GWR337 HGN336:HGN337 HQJ336:HQJ337 IAF336:IAF337 IKB336:IKB337 ITX336:ITX337 JDT336:JDT337 JNP336:JNP337 JXL336:JXL337 KHH336:KHH337 KRD336:KRD337 LAZ336:LAZ337 LKV336:LKV337 LUR336:LUR337 MEN336:MEN337 MOJ336:MOJ337 MYF336:MYF337 NIB336:NIB337 NRX336:NRX337 OBT336:OBT337 OLP336:OLP337 OVL336:OVL337 PFH336:PFH337 PPD336:PPD337 PYZ336:PYZ337 QIV336:QIV337 QSR336:QSR337 RCN336:RCN337 RMJ336:RMJ337 RWF336:RWF337 SGB336:SGB337 SPX336:SPX337 SZT336:SZT337 TJP336:TJP337 TTL336:TTL337 UDH336:UDH337 UND336:UND337 UWZ336:UWZ337 VGV336:VGV337 VQR336:VQR337 WAN336:WAN337 WKJ336:WKJ337 WUF350:WUF351 HT350:HT351 RP350:RP351 ABL350:ABL351 ALH350:ALH351 AVD350:AVD351 BEZ350:BEZ351 BOV350:BOV351 BYR350:BYR351 CIN350:CIN351 CSJ350:CSJ351 DCF350:DCF351 DMB350:DMB351 DVX350:DVX351 EFT350:EFT351 EPP350:EPP351 EZL350:EZL351 FJH350:FJH351 FTD350:FTD351 GCZ350:GCZ351 GMV350:GMV351 GWR350:GWR351 HGN350:HGN351 HQJ350:HQJ351 IAF350:IAF351 IKB350:IKB351 ITX350:ITX351 JDT350:JDT351 JNP350:JNP351 JXL350:JXL351 KHH350:KHH351 KRD350:KRD351 LAZ350:LAZ351 LKV350:LKV351 LUR350:LUR351 MEN350:MEN351 MOJ350:MOJ351 MYF350:MYF351 NIB350:NIB351 NRX350:NRX351 OBT350:OBT351 OLP350:OLP351 OVL350:OVL351 PFH350:PFH351 PPD350:PPD351 PYZ350:PYZ351 QIV350:QIV351 QSR350:QSR351 RCN350:RCN351 RMJ350:RMJ351 RWF350:RWF351 SGB350:SGB351 SPX350:SPX351 SZT350:SZT351 TJP350:TJP351 TTL350:TTL351 UDH350:UDH351 UND350:UND351 UWZ350:UWZ351 VGV350:VGV351 VQR350:VQR351 WAN350:WAN351 K8:K363">
      <formula1>"2,6,10"</formula1>
    </dataValidation>
    <dataValidation type="list" allowBlank="1" showInputMessage="1" showErrorMessage="1" sqref="WUE8:WUE9 HS8:HS9 RO8:RO9 ABK8:ABK9 ALG8:ALG9 AVC8:AVC9 BEY8:BEY9 BOU8:BOU9 BYQ8:BYQ9 CIM8:CIM9 CSI8:CSI9 DCE8:DCE9 DMA8:DMA9 DVW8:DVW9 EFS8:EFS9 EPO8:EPO9 EZK8:EZK9 FJG8:FJG9 FTC8:FTC9 GCY8:GCY9 GMU8:GMU9 GWQ8:GWQ9 HGM8:HGM9 HQI8:HQI9 IAE8:IAE9 IKA8:IKA9 ITW8:ITW9 JDS8:JDS9 JNO8:JNO9 JXK8:JXK9 KHG8:KHG9 KRC8:KRC9 LAY8:LAY9 LKU8:LKU9 LUQ8:LUQ9 MEM8:MEM9 MOI8:MOI9 MYE8:MYE9 NIA8:NIA9 NRW8:NRW9 OBS8:OBS9 OLO8:OLO9 OVK8:OVK9 PFG8:PFG9 PPC8:PPC9 PYY8:PYY9 QIU8:QIU9 QSQ8:QSQ9 RCM8:RCM9 RMI8:RMI9 RWE8:RWE9 SGA8:SGA9 SPW8:SPW9 SZS8:SZS9 TJO8:TJO9 TTK8:TTK9 UDG8:UDG9 UNC8:UNC9 UWY8:UWY9 VGU8:VGU9 VQQ8:VQQ9 WAM8:WAM9 WKI8:WKI9 HS255:HS256 RO255:RO256 ABK255:ABK256 ALG255:ALG256 AVC255:AVC256 BEY255:BEY256 BOU255:BOU256 BYQ255:BYQ256 CIM255:CIM256 CSI255:CSI256 DCE255:DCE256 DMA255:DMA256 DVW255:DVW256 EFS255:EFS256 EPO255:EPO256 EZK255:EZK256 FJG255:FJG256 FTC255:FTC256 GCY255:GCY256 GMU255:GMU256 GWQ255:GWQ256 HGM255:HGM256 HQI255:HQI256 IAE255:IAE256 IKA255:IKA256 ITW255:ITW256 JDS255:JDS256 JNO255:JNO256 JXK255:JXK256 KHG255:KHG256 KRC255:KRC256 LAY255:LAY256 LKU255:LKU256 LUQ255:LUQ256 MEM255:MEM256 MOI255:MOI256 MYE255:MYE256 NIA255:NIA256 NRW255:NRW256 OBS255:OBS256 OLO255:OLO256 OVK255:OVK256 PFG255:PFG256 PPC255:PPC256 PYY255:PYY256 QIU255:QIU256 QSQ255:QSQ256 RCM255:RCM256 RMI255:RMI256 RWE255:RWE256 SGA255:SGA256 SPW255:SPW256 SZS255:SZS256 TJO255:TJO256 TTK255:TTK256 UDG255:UDG256 UNC255:UNC256 UWY255:UWY256 VGU255:VGU256 VQQ255:VQQ256 WAM255:WAM256 WKI255:WKI256 WUE255:WUE256 WUE280:WUE281 HS280:HS281 RO280:RO281 ABK280:ABK281 ALG280:ALG281 AVC280:AVC281 BEY280:BEY281 BOU280:BOU281 BYQ280:BYQ281 CIM280:CIM281 CSI280:CSI281 DCE280:DCE281 DMA280:DMA281 DVW280:DVW281 EFS280:EFS281 EPO280:EPO281 EZK280:EZK281 FJG280:FJG281 FTC280:FTC281 GCY280:GCY281 GMU280:GMU281 GWQ280:GWQ281 HGM280:HGM281 HQI280:HQI281 IAE280:IAE281 IKA280:IKA281 ITW280:ITW281 JDS280:JDS281 JNO280:JNO281 JXK280:JXK281 KHG280:KHG281 KRC280:KRC281 LAY280:LAY281 LKU280:LKU281 LUQ280:LUQ281 MEM280:MEM281 MOI280:MOI281 MYE280:MYE281 NIA280:NIA281 NRW280:NRW281 OBS280:OBS281 OLO280:OLO281 OVK280:OVK281 PFG280:PFG281 PPC280:PPC281 PYY280:PYY281 QIU280:QIU281 QSQ280:QSQ281 RCM280:RCM281 RMI280:RMI281 RWE280:RWE281 SGA280:SGA281 SPW280:SPW281 SZS280:SZS281 TJO280:TJO281 TTK280:TTK281 UDG280:UDG281 UNC280:UNC281 UWY280:UWY281 VGU280:VGU281 VQQ280:VQQ281 WAM280:WAM281 WKI280:WKI281 WUE294:WUE295 HS294:HS295 RO294:RO295 ABK294:ABK295 ALG294:ALG295 AVC294:AVC295 BEY294:BEY295 BOU294:BOU295 BYQ294:BYQ295 CIM294:CIM295 CSI294:CSI295 DCE294:DCE295 DMA294:DMA295 DVW294:DVW295 EFS294:EFS295 EPO294:EPO295 EZK294:EZK295 FJG294:FJG295 FTC294:FTC295 GCY294:GCY295 GMU294:GMU295 GWQ294:GWQ295 HGM294:HGM295 HQI294:HQI295 IAE294:IAE295 IKA294:IKA295 ITW294:ITW295 JDS294:JDS295 JNO294:JNO295 JXK294:JXK295 KHG294:KHG295 KRC294:KRC295 LAY294:LAY295 LKU294:LKU295 LUQ294:LUQ295 MEM294:MEM295 MOI294:MOI295 MYE294:MYE295 NIA294:NIA295 NRW294:NRW295 OBS294:OBS295 OLO294:OLO295 OVK294:OVK295 PFG294:PFG295 PPC294:PPC295 PYY294:PYY295 QIU294:QIU295 QSQ294:QSQ295 RCM294:RCM295 RMI294:RMI295 RWE294:RWE295 SGA294:SGA295 SPW294:SPW295 SZS294:SZS295 TJO294:TJO295 TTK294:TTK295 UDG294:UDG295 UNC294:UNC295 UWY294:UWY295 VGU294:VGU295 VQQ294:VQQ295 WAM294:WAM295 WKI294:WKI295 WUE308:WUE309 HS308:HS309 RO308:RO309 ABK308:ABK309 ALG308:ALG309 AVC308:AVC309 BEY308:BEY309 BOU308:BOU309 BYQ308:BYQ309 CIM308:CIM309 CSI308:CSI309 DCE308:DCE309 DMA308:DMA309 DVW308:DVW309 EFS308:EFS309 EPO308:EPO309 EZK308:EZK309 FJG308:FJG309 FTC308:FTC309 GCY308:GCY309 GMU308:GMU309 GWQ308:GWQ309 HGM308:HGM309 HQI308:HQI309 IAE308:IAE309 IKA308:IKA309 ITW308:ITW309 JDS308:JDS309 JNO308:JNO309 JXK308:JXK309 KHG308:KHG309 KRC308:KRC309 LAY308:LAY309 LKU308:LKU309 LUQ308:LUQ309 MEM308:MEM309 MOI308:MOI309 MYE308:MYE309 NIA308:NIA309 NRW308:NRW309 OBS308:OBS309 OLO308:OLO309 OVK308:OVK309 PFG308:PFG309 PPC308:PPC309 PYY308:PYY309 QIU308:QIU309 QSQ308:QSQ309 RCM308:RCM309 RMI308:RMI309 RWE308:RWE309 SGA308:SGA309 SPW308:SPW309 SZS308:SZS309 TJO308:TJO309 TTK308:TTK309 UDG308:UDG309 UNC308:UNC309 UWY308:UWY309 VGU308:VGU309 VQQ308:VQQ309 WAM308:WAM309 WKI308:WKI309 WUE322:WUE323 HS322:HS323 RO322:RO323 ABK322:ABK323 ALG322:ALG323 AVC322:AVC323 BEY322:BEY323 BOU322:BOU323 BYQ322:BYQ323 CIM322:CIM323 CSI322:CSI323 DCE322:DCE323 DMA322:DMA323 DVW322:DVW323 EFS322:EFS323 EPO322:EPO323 EZK322:EZK323 FJG322:FJG323 FTC322:FTC323 GCY322:GCY323 GMU322:GMU323 GWQ322:GWQ323 HGM322:HGM323 HQI322:HQI323 IAE322:IAE323 IKA322:IKA323 ITW322:ITW323 JDS322:JDS323 JNO322:JNO323 JXK322:JXK323 KHG322:KHG323 KRC322:KRC323 LAY322:LAY323 LKU322:LKU323 LUQ322:LUQ323 MEM322:MEM323 MOI322:MOI323 MYE322:MYE323 NIA322:NIA323 NRW322:NRW323 OBS322:OBS323 OLO322:OLO323 OVK322:OVK323 PFG322:PFG323 PPC322:PPC323 PYY322:PYY323 QIU322:QIU323 QSQ322:QSQ323 RCM322:RCM323 RMI322:RMI323 RWE322:RWE323 SGA322:SGA323 SPW322:SPW323 SZS322:SZS323 TJO322:TJO323 TTK322:TTK323 UDG322:UDG323 UNC322:UNC323 UWY322:UWY323 VGU322:VGU323 VQQ322:VQQ323 WAM322:WAM323 WKI322:WKI323 WUE336:WUE337 HS336:HS337 RO336:RO337 ABK336:ABK337 ALG336:ALG337 AVC336:AVC337 BEY336:BEY337 BOU336:BOU337 BYQ336:BYQ337 CIM336:CIM337 CSI336:CSI337 DCE336:DCE337 DMA336:DMA337 DVW336:DVW337 EFS336:EFS337 EPO336:EPO337 EZK336:EZK337 FJG336:FJG337 FTC336:FTC337 GCY336:GCY337 GMU336:GMU337 GWQ336:GWQ337 HGM336:HGM337 HQI336:HQI337 IAE336:IAE337 IKA336:IKA337 ITW336:ITW337 JDS336:JDS337 JNO336:JNO337 JXK336:JXK337 KHG336:KHG337 KRC336:KRC337 LAY336:LAY337 LKU336:LKU337 LUQ336:LUQ337 MEM336:MEM337 MOI336:MOI337 MYE336:MYE337 NIA336:NIA337 NRW336:NRW337 OBS336:OBS337 OLO336:OLO337 OVK336:OVK337 PFG336:PFG337 PPC336:PPC337 PYY336:PYY337 QIU336:QIU337 QSQ336:QSQ337 RCM336:RCM337 RMI336:RMI337 RWE336:RWE337 SGA336:SGA337 SPW336:SPW337 SZS336:SZS337 TJO336:TJO337 TTK336:TTK337 UDG336:UDG337 UNC336:UNC337 UWY336:UWY337 VGU336:VGU337 VQQ336:VQQ337 WAM336:WAM337 WKI336:WKI337 WUE350:WUE351 HS350:HS351 RO350:RO351 ABK350:ABK351 ALG350:ALG351 AVC350:AVC351 BEY350:BEY351 BOU350:BOU351 BYQ350:BYQ351 CIM350:CIM351 CSI350:CSI351 DCE350:DCE351 DMA350:DMA351 DVW350:DVW351 EFS350:EFS351 EPO350:EPO351 EZK350:EZK351 FJG350:FJG351 FTC350:FTC351 GCY350:GCY351 GMU350:GMU351 GWQ350:GWQ351 HGM350:HGM351 HQI350:HQI351 IAE350:IAE351 IKA350:IKA351 ITW350:ITW351 JDS350:JDS351 JNO350:JNO351 JXK350:JXK351 KHG350:KHG351 KRC350:KRC351 LAY350:LAY351 LKU350:LKU351 LUQ350:LUQ351 MEM350:MEM351 MOI350:MOI351 MYE350:MYE351 NIA350:NIA351 NRW350:NRW351 OBS350:OBS351 OLO350:OLO351 OVK350:OVK351 PFG350:PFG351 PPC350:PPC351 PYY350:PYY351 QIU350:QIU351 QSQ350:QSQ351 RCM350:RCM351 RMI350:RMI351 RWE350:RWE351 SGA350:SGA351 SPW350:SPW351 SZS350:SZS351 TJO350:TJO351 TTK350:TTK351 UDG350:UDG351 UNC350:UNC351 UWY350:UWY351 VGU350:VGU351 VQQ350:VQQ351 WAM350:WAM351 WKI350:WKI351">
      <formula1>"(B)"</formula1>
    </dataValidation>
    <dataValidation type="list" allowBlank="1" showInputMessage="1" showErrorMessage="1" sqref="WUD8:WUD9 HR8:HR9 RN8:RN9 ABJ8:ABJ9 ALF8:ALF9 AVB8:AVB9 BEX8:BEX9 BOT8:BOT9 BYP8:BYP9 CIL8:CIL9 CSH8:CSH9 DCD8:DCD9 DLZ8:DLZ9 DVV8:DVV9 EFR8:EFR9 EPN8:EPN9 EZJ8:EZJ9 FJF8:FJF9 FTB8:FTB9 GCX8:GCX9 GMT8:GMT9 GWP8:GWP9 HGL8:HGL9 HQH8:HQH9 IAD8:IAD9 IJZ8:IJZ9 ITV8:ITV9 JDR8:JDR9 JNN8:JNN9 JXJ8:JXJ9 KHF8:KHF9 KRB8:KRB9 LAX8:LAX9 LKT8:LKT9 LUP8:LUP9 MEL8:MEL9 MOH8:MOH9 MYD8:MYD9 NHZ8:NHZ9 NRV8:NRV9 OBR8:OBR9 OLN8:OLN9 OVJ8:OVJ9 PFF8:PFF9 PPB8:PPB9 PYX8:PYX9 QIT8:QIT9 QSP8:QSP9 RCL8:RCL9 RMH8:RMH9 RWD8:RWD9 SFZ8:SFZ9 SPV8:SPV9 SZR8:SZR9 TJN8:TJN9 TTJ8:TTJ9 UDF8:UDF9 UNB8:UNB9 UWX8:UWX9 VGT8:VGT9 VQP8:VQP9 WAL8:WAL9 WKH8:WKH9 HR255:HR256 RN255:RN256 ABJ255:ABJ256 ALF255:ALF256 AVB255:AVB256 BEX255:BEX256 BOT255:BOT256 BYP255:BYP256 CIL255:CIL256 CSH255:CSH256 DCD255:DCD256 DLZ255:DLZ256 DVV255:DVV256 EFR255:EFR256 EPN255:EPN256 EZJ255:EZJ256 FJF255:FJF256 FTB255:FTB256 GCX255:GCX256 GMT255:GMT256 GWP255:GWP256 HGL255:HGL256 HQH255:HQH256 IAD255:IAD256 IJZ255:IJZ256 ITV255:ITV256 JDR255:JDR256 JNN255:JNN256 JXJ255:JXJ256 KHF255:KHF256 KRB255:KRB256 LAX255:LAX256 LKT255:LKT256 LUP255:LUP256 MEL255:MEL256 MOH255:MOH256 MYD255:MYD256 NHZ255:NHZ256 NRV255:NRV256 OBR255:OBR256 OLN255:OLN256 OVJ255:OVJ256 PFF255:PFF256 PPB255:PPB256 PYX255:PYX256 QIT255:QIT256 QSP255:QSP256 RCL255:RCL256 RMH255:RMH256 RWD255:RWD256 SFZ255:SFZ256 SPV255:SPV256 SZR255:SZR256 TJN255:TJN256 TTJ255:TTJ256 UDF255:UDF256 UNB255:UNB256 UWX255:UWX256 VGT255:VGT256 VQP255:VQP256 WAL255:WAL256 WKH255:WKH256 WUD255:WUD256 WUD280:WUD281 HR280:HR281 RN280:RN281 ABJ280:ABJ281 ALF280:ALF281 AVB280:AVB281 BEX280:BEX281 BOT280:BOT281 BYP280:BYP281 CIL280:CIL281 CSH280:CSH281 DCD280:DCD281 DLZ280:DLZ281 DVV280:DVV281 EFR280:EFR281 EPN280:EPN281 EZJ280:EZJ281 FJF280:FJF281 FTB280:FTB281 GCX280:GCX281 GMT280:GMT281 GWP280:GWP281 HGL280:HGL281 HQH280:HQH281 IAD280:IAD281 IJZ280:IJZ281 ITV280:ITV281 JDR280:JDR281 JNN280:JNN281 JXJ280:JXJ281 KHF280:KHF281 KRB280:KRB281 LAX280:LAX281 LKT280:LKT281 LUP280:LUP281 MEL280:MEL281 MOH280:MOH281 MYD280:MYD281 NHZ280:NHZ281 NRV280:NRV281 OBR280:OBR281 OLN280:OLN281 OVJ280:OVJ281 PFF280:PFF281 PPB280:PPB281 PYX280:PYX281 QIT280:QIT281 QSP280:QSP281 RCL280:RCL281 RMH280:RMH281 RWD280:RWD281 SFZ280:SFZ281 SPV280:SPV281 SZR280:SZR281 TJN280:TJN281 TTJ280:TTJ281 UDF280:UDF281 UNB280:UNB281 UWX280:UWX281 VGT280:VGT281 VQP280:VQP281 WAL280:WAL281 WKH280:WKH281 WUD294:WUD295 HR294:HR295 RN294:RN295 ABJ294:ABJ295 ALF294:ALF295 AVB294:AVB295 BEX294:BEX295 BOT294:BOT295 BYP294:BYP295 CIL294:CIL295 CSH294:CSH295 DCD294:DCD295 DLZ294:DLZ295 DVV294:DVV295 EFR294:EFR295 EPN294:EPN295 EZJ294:EZJ295 FJF294:FJF295 FTB294:FTB295 GCX294:GCX295 GMT294:GMT295 GWP294:GWP295 HGL294:HGL295 HQH294:HQH295 IAD294:IAD295 IJZ294:IJZ295 ITV294:ITV295 JDR294:JDR295 JNN294:JNN295 JXJ294:JXJ295 KHF294:KHF295 KRB294:KRB295 LAX294:LAX295 LKT294:LKT295 LUP294:LUP295 MEL294:MEL295 MOH294:MOH295 MYD294:MYD295 NHZ294:NHZ295 NRV294:NRV295 OBR294:OBR295 OLN294:OLN295 OVJ294:OVJ295 PFF294:PFF295 PPB294:PPB295 PYX294:PYX295 QIT294:QIT295 QSP294:QSP295 RCL294:RCL295 RMH294:RMH295 RWD294:RWD295 SFZ294:SFZ295 SPV294:SPV295 SZR294:SZR295 TJN294:TJN295 TTJ294:TTJ295 UDF294:UDF295 UNB294:UNB295 UWX294:UWX295 VGT294:VGT295 VQP294:VQP295 WAL294:WAL295 WKH294:WKH295 WUD308:WUD309 HR308:HR309 RN308:RN309 ABJ308:ABJ309 ALF308:ALF309 AVB308:AVB309 BEX308:BEX309 BOT308:BOT309 BYP308:BYP309 CIL308:CIL309 CSH308:CSH309 DCD308:DCD309 DLZ308:DLZ309 DVV308:DVV309 EFR308:EFR309 EPN308:EPN309 EZJ308:EZJ309 FJF308:FJF309 FTB308:FTB309 GCX308:GCX309 GMT308:GMT309 GWP308:GWP309 HGL308:HGL309 HQH308:HQH309 IAD308:IAD309 IJZ308:IJZ309 ITV308:ITV309 JDR308:JDR309 JNN308:JNN309 JXJ308:JXJ309 KHF308:KHF309 KRB308:KRB309 LAX308:LAX309 LKT308:LKT309 LUP308:LUP309 MEL308:MEL309 MOH308:MOH309 MYD308:MYD309 NHZ308:NHZ309 NRV308:NRV309 OBR308:OBR309 OLN308:OLN309 OVJ308:OVJ309 PFF308:PFF309 PPB308:PPB309 PYX308:PYX309 QIT308:QIT309 QSP308:QSP309 RCL308:RCL309 RMH308:RMH309 RWD308:RWD309 SFZ308:SFZ309 SPV308:SPV309 SZR308:SZR309 TJN308:TJN309 TTJ308:TTJ309 UDF308:UDF309 UNB308:UNB309 UWX308:UWX309 VGT308:VGT309 VQP308:VQP309 WAL308:WAL309 WKH308:WKH309 WUD322:WUD323 HR322:HR323 RN322:RN323 ABJ322:ABJ323 ALF322:ALF323 AVB322:AVB323 BEX322:BEX323 BOT322:BOT323 BYP322:BYP323 CIL322:CIL323 CSH322:CSH323 DCD322:DCD323 DLZ322:DLZ323 DVV322:DVV323 EFR322:EFR323 EPN322:EPN323 EZJ322:EZJ323 FJF322:FJF323 FTB322:FTB323 GCX322:GCX323 GMT322:GMT323 GWP322:GWP323 HGL322:HGL323 HQH322:HQH323 IAD322:IAD323 IJZ322:IJZ323 ITV322:ITV323 JDR322:JDR323 JNN322:JNN323 JXJ322:JXJ323 KHF322:KHF323 KRB322:KRB323 LAX322:LAX323 LKT322:LKT323 LUP322:LUP323 MEL322:MEL323 MOH322:MOH323 MYD322:MYD323 NHZ322:NHZ323 NRV322:NRV323 OBR322:OBR323 OLN322:OLN323 OVJ322:OVJ323 PFF322:PFF323 PPB322:PPB323 PYX322:PYX323 QIT322:QIT323 QSP322:QSP323 RCL322:RCL323 RMH322:RMH323 RWD322:RWD323 SFZ322:SFZ323 SPV322:SPV323 SZR322:SZR323 TJN322:TJN323 TTJ322:TTJ323 UDF322:UDF323 UNB322:UNB323 UWX322:UWX323 VGT322:VGT323 VQP322:VQP323 WAL322:WAL323 WKH322:WKH323 WUD336:WUD337 HR336:HR337 RN336:RN337 ABJ336:ABJ337 ALF336:ALF337 AVB336:AVB337 BEX336:BEX337 BOT336:BOT337 BYP336:BYP337 CIL336:CIL337 CSH336:CSH337 DCD336:DCD337 DLZ336:DLZ337 DVV336:DVV337 EFR336:EFR337 EPN336:EPN337 EZJ336:EZJ337 FJF336:FJF337 FTB336:FTB337 GCX336:GCX337 GMT336:GMT337 GWP336:GWP337 HGL336:HGL337 HQH336:HQH337 IAD336:IAD337 IJZ336:IJZ337 ITV336:ITV337 JDR336:JDR337 JNN336:JNN337 JXJ336:JXJ337 KHF336:KHF337 KRB336:KRB337 LAX336:LAX337 LKT336:LKT337 LUP336:LUP337 MEL336:MEL337 MOH336:MOH337 MYD336:MYD337 NHZ336:NHZ337 NRV336:NRV337 OBR336:OBR337 OLN336:OLN337 OVJ336:OVJ337 PFF336:PFF337 PPB336:PPB337 PYX336:PYX337 QIT336:QIT337 QSP336:QSP337 RCL336:RCL337 RMH336:RMH337 RWD336:RWD337 SFZ336:SFZ337 SPV336:SPV337 SZR336:SZR337 TJN336:TJN337 TTJ336:TTJ337 UDF336:UDF337 UNB336:UNB337 UWX336:UWX337 VGT336:VGT337 VQP336:VQP337 WAL336:WAL337 WKH336:WKH337 WUD350:WUD351 HR350:HR351 RN350:RN351 ABJ350:ABJ351 ALF350:ALF351 AVB350:AVB351 BEX350:BEX351 BOT350:BOT351 BYP350:BYP351 CIL350:CIL351 CSH350:CSH351 DCD350:DCD351 DLZ350:DLZ351 DVV350:DVV351 EFR350:EFR351 EPN350:EPN351 EZJ350:EZJ351 FJF350:FJF351 FTB350:FTB351 GCX350:GCX351 GMT350:GMT351 GWP350:GWP351 HGL350:HGL351 HQH350:HQH351 IAD350:IAD351 IJZ350:IJZ351 ITV350:ITV351 JDR350:JDR351 JNN350:JNN351 JXJ350:JXJ351 KHF350:KHF351 KRB350:KRB351 LAX350:LAX351 LKT350:LKT351 LUP350:LUP351 MEL350:MEL351 MOH350:MOH351 MYD350:MYD351 NHZ350:NHZ351 NRV350:NRV351 OBR350:OBR351 OLN350:OLN351 OVJ350:OVJ351 PFF350:PFF351 PPB350:PPB351 PYX350:PYX351 QIT350:QIT351 QSP350:QSP351 RCL350:RCL351 RMH350:RMH351 RWD350:RWD351 SFZ350:SFZ351 SPV350:SPV351 SZR350:SZR351 TJN350:TJN351 TTJ350:TTJ351 UDF350:UDF351 UNB350:UNB351 UWX350:UWX351 VGT350:VGT351 VQP350:VQP351 WAL350:WAL351 WKH350:WKH351">
      <formula1>"(M)"</formula1>
    </dataValidation>
    <dataValidation type="list" allowBlank="1" showInputMessage="1" showErrorMessage="1" sqref="WUC8:WUC9 HQ8:HQ9 RM8:RM9 ABI8:ABI9 ALE8:ALE9 AVA8:AVA9 BEW8:BEW9 BOS8:BOS9 BYO8:BYO9 CIK8:CIK9 CSG8:CSG9 DCC8:DCC9 DLY8:DLY9 DVU8:DVU9 EFQ8:EFQ9 EPM8:EPM9 EZI8:EZI9 FJE8:FJE9 FTA8:FTA9 GCW8:GCW9 GMS8:GMS9 GWO8:GWO9 HGK8:HGK9 HQG8:HQG9 IAC8:IAC9 IJY8:IJY9 ITU8:ITU9 JDQ8:JDQ9 JNM8:JNM9 JXI8:JXI9 KHE8:KHE9 KRA8:KRA9 LAW8:LAW9 LKS8:LKS9 LUO8:LUO9 MEK8:MEK9 MOG8:MOG9 MYC8:MYC9 NHY8:NHY9 NRU8:NRU9 OBQ8:OBQ9 OLM8:OLM9 OVI8:OVI9 PFE8:PFE9 PPA8:PPA9 PYW8:PYW9 QIS8:QIS9 QSO8:QSO9 RCK8:RCK9 RMG8:RMG9 RWC8:RWC9 SFY8:SFY9 SPU8:SPU9 SZQ8:SZQ9 TJM8:TJM9 TTI8:TTI9 UDE8:UDE9 UNA8:UNA9 UWW8:UWW9 VGS8:VGS9 VQO8:VQO9 WAK8:WAK9 WKG8:WKG9 HQ255:HQ256 RM255:RM256 ABI255:ABI256 ALE255:ALE256 AVA255:AVA256 BEW255:BEW256 BOS255:BOS256 BYO255:BYO256 CIK255:CIK256 CSG255:CSG256 DCC255:DCC256 DLY255:DLY256 DVU255:DVU256 EFQ255:EFQ256 EPM255:EPM256 EZI255:EZI256 FJE255:FJE256 FTA255:FTA256 GCW255:GCW256 GMS255:GMS256 GWO255:GWO256 HGK255:HGK256 HQG255:HQG256 IAC255:IAC256 IJY255:IJY256 ITU255:ITU256 JDQ255:JDQ256 JNM255:JNM256 JXI255:JXI256 KHE255:KHE256 KRA255:KRA256 LAW255:LAW256 LKS255:LKS256 LUO255:LUO256 MEK255:MEK256 MOG255:MOG256 MYC255:MYC256 NHY255:NHY256 NRU255:NRU256 OBQ255:OBQ256 OLM255:OLM256 OVI255:OVI256 PFE255:PFE256 PPA255:PPA256 PYW255:PYW256 QIS255:QIS256 QSO255:QSO256 RCK255:RCK256 RMG255:RMG256 RWC255:RWC256 SFY255:SFY256 SPU255:SPU256 SZQ255:SZQ256 TJM255:TJM256 TTI255:TTI256 UDE255:UDE256 UNA255:UNA256 UWW255:UWW256 VGS255:VGS256 VQO255:VQO256 WAK255:WAK256 WKG255:WKG256 WUC255:WUC256 WUC280:WUC281 HQ280:HQ281 RM280:RM281 ABI280:ABI281 ALE280:ALE281 AVA280:AVA281 BEW280:BEW281 BOS280:BOS281 BYO280:BYO281 CIK280:CIK281 CSG280:CSG281 DCC280:DCC281 DLY280:DLY281 DVU280:DVU281 EFQ280:EFQ281 EPM280:EPM281 EZI280:EZI281 FJE280:FJE281 FTA280:FTA281 GCW280:GCW281 GMS280:GMS281 GWO280:GWO281 HGK280:HGK281 HQG280:HQG281 IAC280:IAC281 IJY280:IJY281 ITU280:ITU281 JDQ280:JDQ281 JNM280:JNM281 JXI280:JXI281 KHE280:KHE281 KRA280:KRA281 LAW280:LAW281 LKS280:LKS281 LUO280:LUO281 MEK280:MEK281 MOG280:MOG281 MYC280:MYC281 NHY280:NHY281 NRU280:NRU281 OBQ280:OBQ281 OLM280:OLM281 OVI280:OVI281 PFE280:PFE281 PPA280:PPA281 PYW280:PYW281 QIS280:QIS281 QSO280:QSO281 RCK280:RCK281 RMG280:RMG281 RWC280:RWC281 SFY280:SFY281 SPU280:SPU281 SZQ280:SZQ281 TJM280:TJM281 TTI280:TTI281 UDE280:UDE281 UNA280:UNA281 UWW280:UWW281 VGS280:VGS281 VQO280:VQO281 WAK280:WAK281 WKG280:WKG281 WUC294:WUC295 HQ294:HQ295 RM294:RM295 ABI294:ABI295 ALE294:ALE295 AVA294:AVA295 BEW294:BEW295 BOS294:BOS295 BYO294:BYO295 CIK294:CIK295 CSG294:CSG295 DCC294:DCC295 DLY294:DLY295 DVU294:DVU295 EFQ294:EFQ295 EPM294:EPM295 EZI294:EZI295 FJE294:FJE295 FTA294:FTA295 GCW294:GCW295 GMS294:GMS295 GWO294:GWO295 HGK294:HGK295 HQG294:HQG295 IAC294:IAC295 IJY294:IJY295 ITU294:ITU295 JDQ294:JDQ295 JNM294:JNM295 JXI294:JXI295 KHE294:KHE295 KRA294:KRA295 LAW294:LAW295 LKS294:LKS295 LUO294:LUO295 MEK294:MEK295 MOG294:MOG295 MYC294:MYC295 NHY294:NHY295 NRU294:NRU295 OBQ294:OBQ295 OLM294:OLM295 OVI294:OVI295 PFE294:PFE295 PPA294:PPA295 PYW294:PYW295 QIS294:QIS295 QSO294:QSO295 RCK294:RCK295 RMG294:RMG295 RWC294:RWC295 SFY294:SFY295 SPU294:SPU295 SZQ294:SZQ295 TJM294:TJM295 TTI294:TTI295 UDE294:UDE295 UNA294:UNA295 UWW294:UWW295 VGS294:VGS295 VQO294:VQO295 WAK294:WAK295 WKG294:WKG295 WUC308:WUC309 HQ308:HQ309 RM308:RM309 ABI308:ABI309 ALE308:ALE309 AVA308:AVA309 BEW308:BEW309 BOS308:BOS309 BYO308:BYO309 CIK308:CIK309 CSG308:CSG309 DCC308:DCC309 DLY308:DLY309 DVU308:DVU309 EFQ308:EFQ309 EPM308:EPM309 EZI308:EZI309 FJE308:FJE309 FTA308:FTA309 GCW308:GCW309 GMS308:GMS309 GWO308:GWO309 HGK308:HGK309 HQG308:HQG309 IAC308:IAC309 IJY308:IJY309 ITU308:ITU309 JDQ308:JDQ309 JNM308:JNM309 JXI308:JXI309 KHE308:KHE309 KRA308:KRA309 LAW308:LAW309 LKS308:LKS309 LUO308:LUO309 MEK308:MEK309 MOG308:MOG309 MYC308:MYC309 NHY308:NHY309 NRU308:NRU309 OBQ308:OBQ309 OLM308:OLM309 OVI308:OVI309 PFE308:PFE309 PPA308:PPA309 PYW308:PYW309 QIS308:QIS309 QSO308:QSO309 RCK308:RCK309 RMG308:RMG309 RWC308:RWC309 SFY308:SFY309 SPU308:SPU309 SZQ308:SZQ309 TJM308:TJM309 TTI308:TTI309 UDE308:UDE309 UNA308:UNA309 UWW308:UWW309 VGS308:VGS309 VQO308:VQO309 WAK308:WAK309 WKG308:WKG309 WUC322:WUC323 HQ322:HQ323 RM322:RM323 ABI322:ABI323 ALE322:ALE323 AVA322:AVA323 BEW322:BEW323 BOS322:BOS323 BYO322:BYO323 CIK322:CIK323 CSG322:CSG323 DCC322:DCC323 DLY322:DLY323 DVU322:DVU323 EFQ322:EFQ323 EPM322:EPM323 EZI322:EZI323 FJE322:FJE323 FTA322:FTA323 GCW322:GCW323 GMS322:GMS323 GWO322:GWO323 HGK322:HGK323 HQG322:HQG323 IAC322:IAC323 IJY322:IJY323 ITU322:ITU323 JDQ322:JDQ323 JNM322:JNM323 JXI322:JXI323 KHE322:KHE323 KRA322:KRA323 LAW322:LAW323 LKS322:LKS323 LUO322:LUO323 MEK322:MEK323 MOG322:MOG323 MYC322:MYC323 NHY322:NHY323 NRU322:NRU323 OBQ322:OBQ323 OLM322:OLM323 OVI322:OVI323 PFE322:PFE323 PPA322:PPA323 PYW322:PYW323 QIS322:QIS323 QSO322:QSO323 RCK322:RCK323 RMG322:RMG323 RWC322:RWC323 SFY322:SFY323 SPU322:SPU323 SZQ322:SZQ323 TJM322:TJM323 TTI322:TTI323 UDE322:UDE323 UNA322:UNA323 UWW322:UWW323 VGS322:VGS323 VQO322:VQO323 WAK322:WAK323 WKG322:WKG323 WUC336:WUC337 HQ336:HQ337 RM336:RM337 ABI336:ABI337 ALE336:ALE337 AVA336:AVA337 BEW336:BEW337 BOS336:BOS337 BYO336:BYO337 CIK336:CIK337 CSG336:CSG337 DCC336:DCC337 DLY336:DLY337 DVU336:DVU337 EFQ336:EFQ337 EPM336:EPM337 EZI336:EZI337 FJE336:FJE337 FTA336:FTA337 GCW336:GCW337 GMS336:GMS337 GWO336:GWO337 HGK336:HGK337 HQG336:HQG337 IAC336:IAC337 IJY336:IJY337 ITU336:ITU337 JDQ336:JDQ337 JNM336:JNM337 JXI336:JXI337 KHE336:KHE337 KRA336:KRA337 LAW336:LAW337 LKS336:LKS337 LUO336:LUO337 MEK336:MEK337 MOG336:MOG337 MYC336:MYC337 NHY336:NHY337 NRU336:NRU337 OBQ336:OBQ337 OLM336:OLM337 OVI336:OVI337 PFE336:PFE337 PPA336:PPA337 PYW336:PYW337 QIS336:QIS337 QSO336:QSO337 RCK336:RCK337 RMG336:RMG337 RWC336:RWC337 SFY336:SFY337 SPU336:SPU337 SZQ336:SZQ337 TJM336:TJM337 TTI336:TTI337 UDE336:UDE337 UNA336:UNA337 UWW336:UWW337 VGS336:VGS337 VQO336:VQO337 WAK336:WAK337 WKG336:WKG337 WUC350:WUC351 HQ350:HQ351 RM350:RM351 ABI350:ABI351 ALE350:ALE351 AVA350:AVA351 BEW350:BEW351 BOS350:BOS351 BYO350:BYO351 CIK350:CIK351 CSG350:CSG351 DCC350:DCC351 DLY350:DLY351 DVU350:DVU351 EFQ350:EFQ351 EPM350:EPM351 EZI350:EZI351 FJE350:FJE351 FTA350:FTA351 GCW350:GCW351 GMS350:GMS351 GWO350:GWO351 HGK350:HGK351 HQG350:HQG351 IAC350:IAC351 IJY350:IJY351 ITU350:ITU351 JDQ350:JDQ351 JNM350:JNM351 JXI350:JXI351 KHE350:KHE351 KRA350:KRA351 LAW350:LAW351 LKS350:LKS351 LUO350:LUO351 MEK350:MEK351 MOG350:MOG351 MYC350:MYC351 NHY350:NHY351 NRU350:NRU351 OBQ350:OBQ351 OLM350:OLM351 OVI350:OVI351 PFE350:PFE351 PPA350:PPA351 PYW350:PYW351 QIS350:QIS351 QSO350:QSO351 RCK350:RCK351 RMG350:RMG351 RWC350:RWC351 SFY350:SFY351 SPU350:SPU351 SZQ350:SZQ351 TJM350:TJM351 TTI350:TTI351 UDE350:UDE351 UNA350:UNA351 UWW350:UWW351 VGS350:VGS351 VQO350:VQO351 WAK350:WAK351 WKG350:WKG351">
      <formula1>"(A)"</formula1>
    </dataValidation>
    <dataValidation type="list" errorStyle="warning" allowBlank="1" showInputMessage="1" showErrorMessage="1" errorTitle="COLOQUE SOLO" error="1,2,3, O 4" sqref="WUG8:WUG9 HU8:HU9 RQ8:RQ9 ABM8:ABM9 ALI8:ALI9 AVE8:AVE9 BFA8:BFA9 BOW8:BOW9 BYS8:BYS9 CIO8:CIO9 CSK8:CSK9 DCG8:DCG9 DMC8:DMC9 DVY8:DVY9 EFU8:EFU9 EPQ8:EPQ9 EZM8:EZM9 FJI8:FJI9 FTE8:FTE9 GDA8:GDA9 GMW8:GMW9 GWS8:GWS9 HGO8:HGO9 HQK8:HQK9 IAG8:IAG9 IKC8:IKC9 ITY8:ITY9 JDU8:JDU9 JNQ8:JNQ9 JXM8:JXM9 KHI8:KHI9 KRE8:KRE9 LBA8:LBA9 LKW8:LKW9 LUS8:LUS9 MEO8:MEO9 MOK8:MOK9 MYG8:MYG9 NIC8:NIC9 NRY8:NRY9 OBU8:OBU9 OLQ8:OLQ9 OVM8:OVM9 PFI8:PFI9 PPE8:PPE9 PZA8:PZA9 QIW8:QIW9 QSS8:QSS9 RCO8:RCO9 RMK8:RMK9 RWG8:RWG9 SGC8:SGC9 SPY8:SPY9 SZU8:SZU9 TJQ8:TJQ9 TTM8:TTM9 UDI8:UDI9 UNE8:UNE9 UXA8:UXA9 VGW8:VGW9 VQS8:VQS9 WAO8:WAO9 WKK8:WKK9 WUG255:WUG256 HU255:HU256 RQ255:RQ256 ABM255:ABM256 ALI255:ALI256 AVE255:AVE256 BFA255:BFA256 BOW255:BOW256 BYS255:BYS256 CIO255:CIO256 CSK255:CSK256 DCG255:DCG256 DMC255:DMC256 DVY255:DVY256 EFU255:EFU256 EPQ255:EPQ256 EZM255:EZM256 FJI255:FJI256 FTE255:FTE256 GDA255:GDA256 GMW255:GMW256 GWS255:GWS256 HGO255:HGO256 HQK255:HQK256 IAG255:IAG256 IKC255:IKC256 ITY255:ITY256 JDU255:JDU256 JNQ255:JNQ256 JXM255:JXM256 KHI255:KHI256 KRE255:KRE256 LBA255:LBA256 LKW255:LKW256 LUS255:LUS256 MEO255:MEO256 MOK255:MOK256 MYG255:MYG256 NIC255:NIC256 NRY255:NRY256 OBU255:OBU256 OLQ255:OLQ256 OVM255:OVM256 PFI255:PFI256 PPE255:PPE256 PZA255:PZA256 QIW255:QIW256 QSS255:QSS256 RCO255:RCO256 RMK255:RMK256 RWG255:RWG256 SGC255:SGC256 SPY255:SPY256 SZU255:SZU256 TJQ255:TJQ256 TTM255:TTM256 UDI255:UDI256 UNE255:UNE256 UXA255:UXA256 VGW255:VGW256 VQS255:VQS256 WAO255:WAO256 WKK255:WKK256 WKK350:WKK351 WUG280:WUG281 HU280:HU281 RQ280:RQ281 ABM280:ABM281 ALI280:ALI281 AVE280:AVE281 BFA280:BFA281 BOW280:BOW281 BYS280:BYS281 CIO280:CIO281 CSK280:CSK281 DCG280:DCG281 DMC280:DMC281 DVY280:DVY281 EFU280:EFU281 EPQ280:EPQ281 EZM280:EZM281 FJI280:FJI281 FTE280:FTE281 GDA280:GDA281 GMW280:GMW281 GWS280:GWS281 HGO280:HGO281 HQK280:HQK281 IAG280:IAG281 IKC280:IKC281 ITY280:ITY281 JDU280:JDU281 JNQ280:JNQ281 JXM280:JXM281 KHI280:KHI281 KRE280:KRE281 LBA280:LBA281 LKW280:LKW281 LUS280:LUS281 MEO280:MEO281 MOK280:MOK281 MYG280:MYG281 NIC280:NIC281 NRY280:NRY281 OBU280:OBU281 OLQ280:OLQ281 OVM280:OVM281 PFI280:PFI281 PPE280:PPE281 PZA280:PZA281 QIW280:QIW281 QSS280:QSS281 RCO280:RCO281 RMK280:RMK281 RWG280:RWG281 SGC280:SGC281 SPY280:SPY281 SZU280:SZU281 TJQ280:TJQ281 TTM280:TTM281 UDI280:UDI281 UNE280:UNE281 UXA280:UXA281 VGW280:VGW281 VQS280:VQS281 WAO280:WAO281 WKK280:WKK281 WUG294:WUG295 HU294:HU295 RQ294:RQ295 ABM294:ABM295 ALI294:ALI295 AVE294:AVE295 BFA294:BFA295 BOW294:BOW295 BYS294:BYS295 CIO294:CIO295 CSK294:CSK295 DCG294:DCG295 DMC294:DMC295 DVY294:DVY295 EFU294:EFU295 EPQ294:EPQ295 EZM294:EZM295 FJI294:FJI295 FTE294:FTE295 GDA294:GDA295 GMW294:GMW295 GWS294:GWS295 HGO294:HGO295 HQK294:HQK295 IAG294:IAG295 IKC294:IKC295 ITY294:ITY295 JDU294:JDU295 JNQ294:JNQ295 JXM294:JXM295 KHI294:KHI295 KRE294:KRE295 LBA294:LBA295 LKW294:LKW295 LUS294:LUS295 MEO294:MEO295 MOK294:MOK295 MYG294:MYG295 NIC294:NIC295 NRY294:NRY295 OBU294:OBU295 OLQ294:OLQ295 OVM294:OVM295 PFI294:PFI295 PPE294:PPE295 PZA294:PZA295 QIW294:QIW295 QSS294:QSS295 RCO294:RCO295 RMK294:RMK295 RWG294:RWG295 SGC294:SGC295 SPY294:SPY295 SZU294:SZU295 TJQ294:TJQ295 TTM294:TTM295 UDI294:UDI295 UNE294:UNE295 UXA294:UXA295 VGW294:VGW295 VQS294:VQS295 WAO294:WAO295 WKK294:WKK295 WUG308:WUG309 HU308:HU309 RQ308:RQ309 ABM308:ABM309 ALI308:ALI309 AVE308:AVE309 BFA308:BFA309 BOW308:BOW309 BYS308:BYS309 CIO308:CIO309 CSK308:CSK309 DCG308:DCG309 DMC308:DMC309 DVY308:DVY309 EFU308:EFU309 EPQ308:EPQ309 EZM308:EZM309 FJI308:FJI309 FTE308:FTE309 GDA308:GDA309 GMW308:GMW309 GWS308:GWS309 HGO308:HGO309 HQK308:HQK309 IAG308:IAG309 IKC308:IKC309 ITY308:ITY309 JDU308:JDU309 JNQ308:JNQ309 JXM308:JXM309 KHI308:KHI309 KRE308:KRE309 LBA308:LBA309 LKW308:LKW309 LUS308:LUS309 MEO308:MEO309 MOK308:MOK309 MYG308:MYG309 NIC308:NIC309 NRY308:NRY309 OBU308:OBU309 OLQ308:OLQ309 OVM308:OVM309 PFI308:PFI309 PPE308:PPE309 PZA308:PZA309 QIW308:QIW309 QSS308:QSS309 RCO308:RCO309 RMK308:RMK309 RWG308:RWG309 SGC308:SGC309 SPY308:SPY309 SZU308:SZU309 TJQ308:TJQ309 TTM308:TTM309 UDI308:UDI309 UNE308:UNE309 UXA308:UXA309 VGW308:VGW309 VQS308:VQS309 WAO308:WAO309 WKK308:WKK309 WUG322:WUG323 HU322:HU323 RQ322:RQ323 ABM322:ABM323 ALI322:ALI323 AVE322:AVE323 BFA322:BFA323 BOW322:BOW323 BYS322:BYS323 CIO322:CIO323 CSK322:CSK323 DCG322:DCG323 DMC322:DMC323 DVY322:DVY323 EFU322:EFU323 EPQ322:EPQ323 EZM322:EZM323 FJI322:FJI323 FTE322:FTE323 GDA322:GDA323 GMW322:GMW323 GWS322:GWS323 HGO322:HGO323 HQK322:HQK323 IAG322:IAG323 IKC322:IKC323 ITY322:ITY323 JDU322:JDU323 JNQ322:JNQ323 JXM322:JXM323 KHI322:KHI323 KRE322:KRE323 LBA322:LBA323 LKW322:LKW323 LUS322:LUS323 MEO322:MEO323 MOK322:MOK323 MYG322:MYG323 NIC322:NIC323 NRY322:NRY323 OBU322:OBU323 OLQ322:OLQ323 OVM322:OVM323 PFI322:PFI323 PPE322:PPE323 PZA322:PZA323 QIW322:QIW323 QSS322:QSS323 RCO322:RCO323 RMK322:RMK323 RWG322:RWG323 SGC322:SGC323 SPY322:SPY323 SZU322:SZU323 TJQ322:TJQ323 TTM322:TTM323 UDI322:UDI323 UNE322:UNE323 UXA322:UXA323 VGW322:VGW323 VQS322:VQS323 WAO322:WAO323 WKK322:WKK323 WUG336:WUG337 HU336:HU337 RQ336:RQ337 ABM336:ABM337 ALI336:ALI337 AVE336:AVE337 BFA336:BFA337 BOW336:BOW337 BYS336:BYS337 CIO336:CIO337 CSK336:CSK337 DCG336:DCG337 DMC336:DMC337 DVY336:DVY337 EFU336:EFU337 EPQ336:EPQ337 EZM336:EZM337 FJI336:FJI337 FTE336:FTE337 GDA336:GDA337 GMW336:GMW337 GWS336:GWS337 HGO336:HGO337 HQK336:HQK337 IAG336:IAG337 IKC336:IKC337 ITY336:ITY337 JDU336:JDU337 JNQ336:JNQ337 JXM336:JXM337 KHI336:KHI337 KRE336:KRE337 LBA336:LBA337 LKW336:LKW337 LUS336:LUS337 MEO336:MEO337 MOK336:MOK337 MYG336:MYG337 NIC336:NIC337 NRY336:NRY337 OBU336:OBU337 OLQ336:OLQ337 OVM336:OVM337 PFI336:PFI337 PPE336:PPE337 PZA336:PZA337 QIW336:QIW337 QSS336:QSS337 RCO336:RCO337 RMK336:RMK337 RWG336:RWG337 SGC336:SGC337 SPY336:SPY337 SZU336:SZU337 TJQ336:TJQ337 TTM336:TTM337 UDI336:UDI337 UNE336:UNE337 UXA336:UXA337 VGW336:VGW337 VQS336:VQS337 WAO336:WAO337 WKK336:WKK337 WUG350:WUG351 HU350:HU351 RQ350:RQ351 ABM350:ABM351 ALI350:ALI351 AVE350:AVE351 BFA350:BFA351 BOW350:BOW351 BYS350:BYS351 CIO350:CIO351 CSK350:CSK351 DCG350:DCG351 DMC350:DMC351 DVY350:DVY351 EFU350:EFU351 EPQ350:EPQ351 EZM350:EZM351 FJI350:FJI351 FTE350:FTE351 GDA350:GDA351 GMW350:GMW351 GWS350:GWS351 HGO350:HGO351 HQK350:HQK351 IAG350:IAG351 IKC350:IKC351 ITY350:ITY351 JDU350:JDU351 JNQ350:JNQ351 JXM350:JXM351 KHI350:KHI351 KRE350:KRE351 LBA350:LBA351 LKW350:LKW351 LUS350:LUS351 MEO350:MEO351 MOK350:MOK351 MYG350:MYG351 NIC350:NIC351 NRY350:NRY351 OBU350:OBU351 OLQ350:OLQ351 OVM350:OVM351 PFI350:PFI351 PPE350:PPE351 PZA350:PZA351 QIW350:QIW351 QSS350:QSS351 RCO350:RCO351 RMK350:RMK351 RWG350:RWG351 SGC350:SGC351 SPY350:SPY351 SZU350:SZU351 TJQ350:TJQ351 TTM350:TTM351 UDI350:UDI351 UNE350:UNE351 UXA350:UXA351 VGW350:VGW351 VQS350:VQS351 WAO350:WAO351 L8:L363">
      <formula1>"4,3,2,1"</formula1>
    </dataValidation>
    <dataValidation type="list" allowBlank="1" showInputMessage="1" showErrorMessage="1" sqref="WUB8:WUB9 HP8:HP9 RL8:RL9 ABH8:ABH9 ALD8:ALD9 AUZ8:AUZ9 BEV8:BEV9 BOR8:BOR9 BYN8:BYN9 CIJ8:CIJ9 CSF8:CSF9 DCB8:DCB9 DLX8:DLX9 DVT8:DVT9 EFP8:EFP9 EPL8:EPL9 EZH8:EZH9 FJD8:FJD9 FSZ8:FSZ9 GCV8:GCV9 GMR8:GMR9 GWN8:GWN9 HGJ8:HGJ9 HQF8:HQF9 IAB8:IAB9 IJX8:IJX9 ITT8:ITT9 JDP8:JDP9 JNL8:JNL9 JXH8:JXH9 KHD8:KHD9 KQZ8:KQZ9 LAV8:LAV9 LKR8:LKR9 LUN8:LUN9 MEJ8:MEJ9 MOF8:MOF9 MYB8:MYB9 NHX8:NHX9 NRT8:NRT9 OBP8:OBP9 OLL8:OLL9 OVH8:OVH9 PFD8:PFD9 POZ8:POZ9 PYV8:PYV9 QIR8:QIR9 QSN8:QSN9 RCJ8:RCJ9 RMF8:RMF9 RWB8:RWB9 SFX8:SFX9 SPT8:SPT9 SZP8:SZP9 TJL8:TJL9 TTH8:TTH9 UDD8:UDD9 UMZ8:UMZ9 UWV8:UWV9 VGR8:VGR9 VQN8:VQN9 WAJ8:WAJ9 WKF8:WKF9 HP255:HP256 RL255:RL256 ABH255:ABH256 ALD255:ALD256 AUZ255:AUZ256 BEV255:BEV256 BOR255:BOR256 BYN255:BYN256 CIJ255:CIJ256 CSF255:CSF256 DCB255:DCB256 DLX255:DLX256 DVT255:DVT256 EFP255:EFP256 EPL255:EPL256 EZH255:EZH256 FJD255:FJD256 FSZ255:FSZ256 GCV255:GCV256 GMR255:GMR256 GWN255:GWN256 HGJ255:HGJ256 HQF255:HQF256 IAB255:IAB256 IJX255:IJX256 ITT255:ITT256 JDP255:JDP256 JNL255:JNL256 JXH255:JXH256 KHD255:KHD256 KQZ255:KQZ256 LAV255:LAV256 LKR255:LKR256 LUN255:LUN256 MEJ255:MEJ256 MOF255:MOF256 MYB255:MYB256 NHX255:NHX256 NRT255:NRT256 OBP255:OBP256 OLL255:OLL256 OVH255:OVH256 PFD255:PFD256 POZ255:POZ256 PYV255:PYV256 QIR255:QIR256 QSN255:QSN256 RCJ255:RCJ256 RMF255:RMF256 RWB255:RWB256 SFX255:SFX256 SPT255:SPT256 SZP255:SZP256 TJL255:TJL256 TTH255:TTH256 UDD255:UDD256 UMZ255:UMZ256 UWV255:UWV256 VGR255:VGR256 VQN255:VQN256 WAJ255:WAJ256 WKF255:WKF256 WUB255:WUB256 WUB280:WUB281 HP280:HP281 RL280:RL281 ABH280:ABH281 ALD280:ALD281 AUZ280:AUZ281 BEV280:BEV281 BOR280:BOR281 BYN280:BYN281 CIJ280:CIJ281 CSF280:CSF281 DCB280:DCB281 DLX280:DLX281 DVT280:DVT281 EFP280:EFP281 EPL280:EPL281 EZH280:EZH281 FJD280:FJD281 FSZ280:FSZ281 GCV280:GCV281 GMR280:GMR281 GWN280:GWN281 HGJ280:HGJ281 HQF280:HQF281 IAB280:IAB281 IJX280:IJX281 ITT280:ITT281 JDP280:JDP281 JNL280:JNL281 JXH280:JXH281 KHD280:KHD281 KQZ280:KQZ281 LAV280:LAV281 LKR280:LKR281 LUN280:LUN281 MEJ280:MEJ281 MOF280:MOF281 MYB280:MYB281 NHX280:NHX281 NRT280:NRT281 OBP280:OBP281 OLL280:OLL281 OVH280:OVH281 PFD280:PFD281 POZ280:POZ281 PYV280:PYV281 QIR280:QIR281 QSN280:QSN281 RCJ280:RCJ281 RMF280:RMF281 RWB280:RWB281 SFX280:SFX281 SPT280:SPT281 SZP280:SZP281 TJL280:TJL281 TTH280:TTH281 UDD280:UDD281 UMZ280:UMZ281 UWV280:UWV281 VGR280:VGR281 VQN280:VQN281 WAJ280:WAJ281 WKF280:WKF281 WUB294:WUB295 HP294:HP295 RL294:RL295 ABH294:ABH295 ALD294:ALD295 AUZ294:AUZ295 BEV294:BEV295 BOR294:BOR295 BYN294:BYN295 CIJ294:CIJ295 CSF294:CSF295 DCB294:DCB295 DLX294:DLX295 DVT294:DVT295 EFP294:EFP295 EPL294:EPL295 EZH294:EZH295 FJD294:FJD295 FSZ294:FSZ295 GCV294:GCV295 GMR294:GMR295 GWN294:GWN295 HGJ294:HGJ295 HQF294:HQF295 IAB294:IAB295 IJX294:IJX295 ITT294:ITT295 JDP294:JDP295 JNL294:JNL295 JXH294:JXH295 KHD294:KHD295 KQZ294:KQZ295 LAV294:LAV295 LKR294:LKR295 LUN294:LUN295 MEJ294:MEJ295 MOF294:MOF295 MYB294:MYB295 NHX294:NHX295 NRT294:NRT295 OBP294:OBP295 OLL294:OLL295 OVH294:OVH295 PFD294:PFD295 POZ294:POZ295 PYV294:PYV295 QIR294:QIR295 QSN294:QSN295 RCJ294:RCJ295 RMF294:RMF295 RWB294:RWB295 SFX294:SFX295 SPT294:SPT295 SZP294:SZP295 TJL294:TJL295 TTH294:TTH295 UDD294:UDD295 UMZ294:UMZ295 UWV294:UWV295 VGR294:VGR295 VQN294:VQN295 WAJ294:WAJ295 WKF294:WKF295 WUB308:WUB309 HP308:HP309 RL308:RL309 ABH308:ABH309 ALD308:ALD309 AUZ308:AUZ309 BEV308:BEV309 BOR308:BOR309 BYN308:BYN309 CIJ308:CIJ309 CSF308:CSF309 DCB308:DCB309 DLX308:DLX309 DVT308:DVT309 EFP308:EFP309 EPL308:EPL309 EZH308:EZH309 FJD308:FJD309 FSZ308:FSZ309 GCV308:GCV309 GMR308:GMR309 GWN308:GWN309 HGJ308:HGJ309 HQF308:HQF309 IAB308:IAB309 IJX308:IJX309 ITT308:ITT309 JDP308:JDP309 JNL308:JNL309 JXH308:JXH309 KHD308:KHD309 KQZ308:KQZ309 LAV308:LAV309 LKR308:LKR309 LUN308:LUN309 MEJ308:MEJ309 MOF308:MOF309 MYB308:MYB309 NHX308:NHX309 NRT308:NRT309 OBP308:OBP309 OLL308:OLL309 OVH308:OVH309 PFD308:PFD309 POZ308:POZ309 PYV308:PYV309 QIR308:QIR309 QSN308:QSN309 RCJ308:RCJ309 RMF308:RMF309 RWB308:RWB309 SFX308:SFX309 SPT308:SPT309 SZP308:SZP309 TJL308:TJL309 TTH308:TTH309 UDD308:UDD309 UMZ308:UMZ309 UWV308:UWV309 VGR308:VGR309 VQN308:VQN309 WAJ308:WAJ309 WKF308:WKF309 WUB322:WUB323 HP322:HP323 RL322:RL323 ABH322:ABH323 ALD322:ALD323 AUZ322:AUZ323 BEV322:BEV323 BOR322:BOR323 BYN322:BYN323 CIJ322:CIJ323 CSF322:CSF323 DCB322:DCB323 DLX322:DLX323 DVT322:DVT323 EFP322:EFP323 EPL322:EPL323 EZH322:EZH323 FJD322:FJD323 FSZ322:FSZ323 GCV322:GCV323 GMR322:GMR323 GWN322:GWN323 HGJ322:HGJ323 HQF322:HQF323 IAB322:IAB323 IJX322:IJX323 ITT322:ITT323 JDP322:JDP323 JNL322:JNL323 JXH322:JXH323 KHD322:KHD323 KQZ322:KQZ323 LAV322:LAV323 LKR322:LKR323 LUN322:LUN323 MEJ322:MEJ323 MOF322:MOF323 MYB322:MYB323 NHX322:NHX323 NRT322:NRT323 OBP322:OBP323 OLL322:OLL323 OVH322:OVH323 PFD322:PFD323 POZ322:POZ323 PYV322:PYV323 QIR322:QIR323 QSN322:QSN323 RCJ322:RCJ323 RMF322:RMF323 RWB322:RWB323 SFX322:SFX323 SPT322:SPT323 SZP322:SZP323 TJL322:TJL323 TTH322:TTH323 UDD322:UDD323 UMZ322:UMZ323 UWV322:UWV323 VGR322:VGR323 VQN322:VQN323 WAJ322:WAJ323 WKF322:WKF323 WUB336:WUB337 HP336:HP337 RL336:RL337 ABH336:ABH337 ALD336:ALD337 AUZ336:AUZ337 BEV336:BEV337 BOR336:BOR337 BYN336:BYN337 CIJ336:CIJ337 CSF336:CSF337 DCB336:DCB337 DLX336:DLX337 DVT336:DVT337 EFP336:EFP337 EPL336:EPL337 EZH336:EZH337 FJD336:FJD337 FSZ336:FSZ337 GCV336:GCV337 GMR336:GMR337 GWN336:GWN337 HGJ336:HGJ337 HQF336:HQF337 IAB336:IAB337 IJX336:IJX337 ITT336:ITT337 JDP336:JDP337 JNL336:JNL337 JXH336:JXH337 KHD336:KHD337 KQZ336:KQZ337 LAV336:LAV337 LKR336:LKR337 LUN336:LUN337 MEJ336:MEJ337 MOF336:MOF337 MYB336:MYB337 NHX336:NHX337 NRT336:NRT337 OBP336:OBP337 OLL336:OLL337 OVH336:OVH337 PFD336:PFD337 POZ336:POZ337 PYV336:PYV337 QIR336:QIR337 QSN336:QSN337 RCJ336:RCJ337 RMF336:RMF337 RWB336:RWB337 SFX336:SFX337 SPT336:SPT337 SZP336:SZP337 TJL336:TJL337 TTH336:TTH337 UDD336:UDD337 UMZ336:UMZ337 UWV336:UWV337 VGR336:VGR337 VQN336:VQN337 WAJ336:WAJ337 WKF336:WKF337 WUB350:WUB351 HP350:HP351 RL350:RL351 ABH350:ABH351 ALD350:ALD351 AUZ350:AUZ351 BEV350:BEV351 BOR350:BOR351 BYN350:BYN351 CIJ350:CIJ351 CSF350:CSF351 DCB350:DCB351 DLX350:DLX351 DVT350:DVT351 EFP350:EFP351 EPL350:EPL351 EZH350:EZH351 FJD350:FJD351 FSZ350:FSZ351 GCV350:GCV351 GMR350:GMR351 GWN350:GWN351 HGJ350:HGJ351 HQF350:HQF351 IAB350:IAB351 IJX350:IJX351 ITT350:ITT351 JDP350:JDP351 JNL350:JNL351 JXH350:JXH351 KHD350:KHD351 KQZ350:KQZ351 LAV350:LAV351 LKR350:LKR351 LUN350:LUN351 MEJ350:MEJ351 MOF350:MOF351 MYB350:MYB351 NHX350:NHX351 NRT350:NRT351 OBP350:OBP351 OLL350:OLL351 OVH350:OVH351 PFD350:PFD351 POZ350:POZ351 PYV350:PYV351 QIR350:QIR351 QSN350:QSN351 RCJ350:RCJ351 RMF350:RMF351 RWB350:RWB351 SFX350:SFX351 SPT350:SPT351 SZP350:SZP351 TJL350:TJL351 TTH350:TTH351 UDD350:UDD351 UMZ350:UMZ351 UWV350:UWV351 VGR350:VGR351 VQN350:VQN351 WAJ350:WAJ351 WKF350:WKF351">
      <formula1>"(MA)"</formula1>
    </dataValidation>
    <dataValidation type="list" allowBlank="1" showInputMessage="1" showErrorMessage="1" sqref="WUT8:WUT9 IH8:IH9 SD8:SD9 ABZ8:ABZ9 ALV8:ALV9 AVR8:AVR9 BFN8:BFN9 BPJ8:BPJ9 BZF8:BZF9 CJB8:CJB9 CSX8:CSX9 DCT8:DCT9 DMP8:DMP9 DWL8:DWL9 EGH8:EGH9 EQD8:EQD9 EZZ8:EZZ9 FJV8:FJV9 FTR8:FTR9 GDN8:GDN9 GNJ8:GNJ9 GXF8:GXF9 HHB8:HHB9 HQX8:HQX9 IAT8:IAT9 IKP8:IKP9 IUL8:IUL9 JEH8:JEH9 JOD8:JOD9 JXZ8:JXZ9 KHV8:KHV9 KRR8:KRR9 LBN8:LBN9 LLJ8:LLJ9 LVF8:LVF9 MFB8:MFB9 MOX8:MOX9 MYT8:MYT9 NIP8:NIP9 NSL8:NSL9 OCH8:OCH9 OMD8:OMD9 OVZ8:OVZ9 PFV8:PFV9 PPR8:PPR9 PZN8:PZN9 QJJ8:QJJ9 QTF8:QTF9 RDB8:RDB9 RMX8:RMX9 RWT8:RWT9 SGP8:SGP9 SQL8:SQL9 TAH8:TAH9 TKD8:TKD9 TTZ8:TTZ9 UDV8:UDV9 UNR8:UNR9 UXN8:UXN9 VHJ8:VHJ9 VRF8:VRF9 WBB8:WBB9 WKX8:WKX9 WUT255:WUT256 IH255:IH256 SD255:SD256 ABZ255:ABZ256 ALV255:ALV256 AVR255:AVR256 BFN255:BFN256 BPJ255:BPJ256 BZF255:BZF256 CJB255:CJB256 CSX255:CSX256 DCT255:DCT256 DMP255:DMP256 DWL255:DWL256 EGH255:EGH256 EQD255:EQD256 EZZ255:EZZ256 FJV255:FJV256 FTR255:FTR256 GDN255:GDN256 GNJ255:GNJ256 GXF255:GXF256 HHB255:HHB256 HQX255:HQX256 IAT255:IAT256 IKP255:IKP256 IUL255:IUL256 JEH255:JEH256 JOD255:JOD256 JXZ255:JXZ256 KHV255:KHV256 KRR255:KRR256 LBN255:LBN256 LLJ255:LLJ256 LVF255:LVF256 MFB255:MFB256 MOX255:MOX256 MYT255:MYT256 NIP255:NIP256 NSL255:NSL256 OCH255:OCH256 OMD255:OMD256 OVZ255:OVZ256 PFV255:PFV256 PPR255:PPR256 PZN255:PZN256 QJJ255:QJJ256 QTF255:QTF256 RDB255:RDB256 RMX255:RMX256 RWT255:RWT256 SGP255:SGP256 SQL255:SQL256 TAH255:TAH256 TKD255:TKD256 TTZ255:TTZ256 UDV255:UDV256 UNR255:UNR256 UXN255:UXN256 VHJ255:VHJ256 VRF255:VRF256 WBB255:WBB256 WKX255:WKX256 WUT280:WUT281 IH280:IH281 SD280:SD281 ABZ280:ABZ281 ALV280:ALV281 AVR280:AVR281 BFN280:BFN281 BPJ280:BPJ281 BZF280:BZF281 CJB280:CJB281 CSX280:CSX281 DCT280:DCT281 DMP280:DMP281 DWL280:DWL281 EGH280:EGH281 EQD280:EQD281 EZZ280:EZZ281 FJV280:FJV281 FTR280:FTR281 GDN280:GDN281 GNJ280:GNJ281 GXF280:GXF281 HHB280:HHB281 HQX280:HQX281 IAT280:IAT281 IKP280:IKP281 IUL280:IUL281 JEH280:JEH281 JOD280:JOD281 JXZ280:JXZ281 KHV280:KHV281 KRR280:KRR281 LBN280:LBN281 LLJ280:LLJ281 LVF280:LVF281 MFB280:MFB281 MOX280:MOX281 MYT280:MYT281 NIP280:NIP281 NSL280:NSL281 OCH280:OCH281 OMD280:OMD281 OVZ280:OVZ281 PFV280:PFV281 PPR280:PPR281 PZN280:PZN281 QJJ280:QJJ281 QTF280:QTF281 RDB280:RDB281 RMX280:RMX281 RWT280:RWT281 SGP280:SGP281 SQL280:SQL281 TAH280:TAH281 TKD280:TKD281 TTZ280:TTZ281 UDV280:UDV281 UNR280:UNR281 UXN280:UXN281 VHJ280:VHJ281 VRF280:VRF281 WBB280:WBB281 WKX280:WKX281 WUT294:WUT295 IH294:IH295 SD294:SD295 ABZ294:ABZ295 ALV294:ALV295 AVR294:AVR295 BFN294:BFN295 BPJ294:BPJ295 BZF294:BZF295 CJB294:CJB295 CSX294:CSX295 DCT294:DCT295 DMP294:DMP295 DWL294:DWL295 EGH294:EGH295 EQD294:EQD295 EZZ294:EZZ295 FJV294:FJV295 FTR294:FTR295 GDN294:GDN295 GNJ294:GNJ295 GXF294:GXF295 HHB294:HHB295 HQX294:HQX295 IAT294:IAT295 IKP294:IKP295 IUL294:IUL295 JEH294:JEH295 JOD294:JOD295 JXZ294:JXZ295 KHV294:KHV295 KRR294:KRR295 LBN294:LBN295 LLJ294:LLJ295 LVF294:LVF295 MFB294:MFB295 MOX294:MOX295 MYT294:MYT295 NIP294:NIP295 NSL294:NSL295 OCH294:OCH295 OMD294:OMD295 OVZ294:OVZ295 PFV294:PFV295 PPR294:PPR295 PZN294:PZN295 QJJ294:QJJ295 QTF294:QTF295 RDB294:RDB295 RMX294:RMX295 RWT294:RWT295 SGP294:SGP295 SQL294:SQL295 TAH294:TAH295 TKD294:TKD295 TTZ294:TTZ295 UDV294:UDV295 UNR294:UNR295 UXN294:UXN295 VHJ294:VHJ295 VRF294:VRF295 WBB294:WBB295 WKX294:WKX295 WUT308:WUT309 IH308:IH309 SD308:SD309 ABZ308:ABZ309 ALV308:ALV309 AVR308:AVR309 BFN308:BFN309 BPJ308:BPJ309 BZF308:BZF309 CJB308:CJB309 CSX308:CSX309 DCT308:DCT309 DMP308:DMP309 DWL308:DWL309 EGH308:EGH309 EQD308:EQD309 EZZ308:EZZ309 FJV308:FJV309 FTR308:FTR309 GDN308:GDN309 GNJ308:GNJ309 GXF308:GXF309 HHB308:HHB309 HQX308:HQX309 IAT308:IAT309 IKP308:IKP309 IUL308:IUL309 JEH308:JEH309 JOD308:JOD309 JXZ308:JXZ309 KHV308:KHV309 KRR308:KRR309 LBN308:LBN309 LLJ308:LLJ309 LVF308:LVF309 MFB308:MFB309 MOX308:MOX309 MYT308:MYT309 NIP308:NIP309 NSL308:NSL309 OCH308:OCH309 OMD308:OMD309 OVZ308:OVZ309 PFV308:PFV309 PPR308:PPR309 PZN308:PZN309 QJJ308:QJJ309 QTF308:QTF309 RDB308:RDB309 RMX308:RMX309 RWT308:RWT309 SGP308:SGP309 SQL308:SQL309 TAH308:TAH309 TKD308:TKD309 TTZ308:TTZ309 UDV308:UDV309 UNR308:UNR309 UXN308:UXN309 VHJ308:VHJ309 VRF308:VRF309 WBB308:WBB309 WKX308:WKX309 WUT322:WUT323 IH322:IH323 SD322:SD323 ABZ322:ABZ323 ALV322:ALV323 AVR322:AVR323 BFN322:BFN323 BPJ322:BPJ323 BZF322:BZF323 CJB322:CJB323 CSX322:CSX323 DCT322:DCT323 DMP322:DMP323 DWL322:DWL323 EGH322:EGH323 EQD322:EQD323 EZZ322:EZZ323 FJV322:FJV323 FTR322:FTR323 GDN322:GDN323 GNJ322:GNJ323 GXF322:GXF323 HHB322:HHB323 HQX322:HQX323 IAT322:IAT323 IKP322:IKP323 IUL322:IUL323 JEH322:JEH323 JOD322:JOD323 JXZ322:JXZ323 KHV322:KHV323 KRR322:KRR323 LBN322:LBN323 LLJ322:LLJ323 LVF322:LVF323 MFB322:MFB323 MOX322:MOX323 MYT322:MYT323 NIP322:NIP323 NSL322:NSL323 OCH322:OCH323 OMD322:OMD323 OVZ322:OVZ323 PFV322:PFV323 PPR322:PPR323 PZN322:PZN323 QJJ322:QJJ323 QTF322:QTF323 RDB322:RDB323 RMX322:RMX323 RWT322:RWT323 SGP322:SGP323 SQL322:SQL323 TAH322:TAH323 TKD322:TKD323 TTZ322:TTZ323 UDV322:UDV323 UNR322:UNR323 UXN322:UXN323 VHJ322:VHJ323 VRF322:VRF323 WBB322:WBB323 WKX322:WKX323 WUT336:WUT337 IH336:IH337 SD336:SD337 ABZ336:ABZ337 ALV336:ALV337 AVR336:AVR337 BFN336:BFN337 BPJ336:BPJ337 BZF336:BZF337 CJB336:CJB337 CSX336:CSX337 DCT336:DCT337 DMP336:DMP337 DWL336:DWL337 EGH336:EGH337 EQD336:EQD337 EZZ336:EZZ337 FJV336:FJV337 FTR336:FTR337 GDN336:GDN337 GNJ336:GNJ337 GXF336:GXF337 HHB336:HHB337 HQX336:HQX337 IAT336:IAT337 IKP336:IKP337 IUL336:IUL337 JEH336:JEH337 JOD336:JOD337 JXZ336:JXZ337 KHV336:KHV337 KRR336:KRR337 LBN336:LBN337 LLJ336:LLJ337 LVF336:LVF337 MFB336:MFB337 MOX336:MOX337 MYT336:MYT337 NIP336:NIP337 NSL336:NSL337 OCH336:OCH337 OMD336:OMD337 OVZ336:OVZ337 PFV336:PFV337 PPR336:PPR337 PZN336:PZN337 QJJ336:QJJ337 QTF336:QTF337 RDB336:RDB337 RMX336:RMX337 RWT336:RWT337 SGP336:SGP337 SQL336:SQL337 TAH336:TAH337 TKD336:TKD337 TTZ336:TTZ337 UDV336:UDV337 UNR336:UNR337 UXN336:UXN337 VHJ336:VHJ337 VRF336:VRF337 WBB336:WBB337 WKX336:WKX337 WUT350:WUT351 IH350:IH351 SD350:SD351 ABZ350:ABZ351 ALV350:ALV351 AVR350:AVR351 BFN350:BFN351 BPJ350:BPJ351 BZF350:BZF351 CJB350:CJB351 CSX350:CSX351 DCT350:DCT351 DMP350:DMP351 DWL350:DWL351 EGH350:EGH351 EQD350:EQD351 EZZ350:EZZ351 FJV350:FJV351 FTR350:FTR351 GDN350:GDN351 GNJ350:GNJ351 GXF350:GXF351 HHB350:HHB351 HQX350:HQX351 IAT350:IAT351 IKP350:IKP351 IUL350:IUL351 JEH350:JEH351 JOD350:JOD351 JXZ350:JXZ351 KHV350:KHV351 KRR350:KRR351 LBN350:LBN351 LLJ350:LLJ351 LVF350:LVF351 MFB350:MFB351 MOX350:MOX351 MYT350:MYT351 NIP350:NIP351 NSL350:NSL351 OCH350:OCH351 OMD350:OMD351 OVZ350:OVZ351 PFV350:PFV351 PPR350:PPR351 PZN350:PZN351 QJJ350:QJJ351 QTF350:QTF351 RDB350:RDB351 RMX350:RMX351 RWT350:RWT351 SGP350:SGP351 SQL350:SQL351 TAH350:TAH351 TKD350:TKD351 TTZ350:TTZ351 UDV350:UDV351 UNR350:UNR351 UXN350:UXN351 VHJ350:VHJ351 VRF350:VRF351 WBB350:WBB351 WKX350:WKX351">
      <formula1>"Si, No"</formula1>
    </dataValidation>
    <dataValidation type="list" allowBlank="1" showInputMessage="1" showErrorMessage="1" sqref="F8:F363">
      <formula1>"Rutinaria, No Rutinaria"</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D20" sqref="D20"/>
    </sheetView>
  </sheetViews>
  <sheetFormatPr baseColWidth="10" defaultRowHeight="15" x14ac:dyDescent="0.25"/>
  <cols>
    <col min="2" max="2" width="18.85546875" customWidth="1"/>
    <col min="3" max="3" width="17.28515625" style="22" customWidth="1"/>
    <col min="4" max="4" width="21.5703125" customWidth="1"/>
  </cols>
  <sheetData>
    <row r="1" spans="1:12" s="24" customFormat="1" ht="11.25" customHeight="1" x14ac:dyDescent="0.2">
      <c r="A1" s="56" t="s">
        <v>7</v>
      </c>
      <c r="B1" s="57"/>
      <c r="C1" s="58" t="s">
        <v>8</v>
      </c>
      <c r="D1" s="59" t="s">
        <v>31</v>
      </c>
      <c r="E1" s="58" t="s">
        <v>9</v>
      </c>
      <c r="F1" s="58"/>
      <c r="G1" s="58"/>
      <c r="H1" s="58"/>
      <c r="I1" s="58"/>
      <c r="J1" s="58"/>
      <c r="K1" s="58"/>
      <c r="L1" s="58"/>
    </row>
    <row r="2" spans="1:12" s="24" customFormat="1" ht="34.5" customHeight="1" x14ac:dyDescent="0.2">
      <c r="A2" s="25" t="s">
        <v>12</v>
      </c>
      <c r="B2" s="26" t="s">
        <v>11</v>
      </c>
      <c r="C2" s="58"/>
      <c r="D2" s="60"/>
      <c r="E2" s="27" t="s">
        <v>13</v>
      </c>
      <c r="F2" s="27" t="s">
        <v>14</v>
      </c>
      <c r="G2" s="27" t="s">
        <v>15</v>
      </c>
      <c r="H2" s="27" t="s">
        <v>16</v>
      </c>
      <c r="I2" s="27" t="s">
        <v>17</v>
      </c>
      <c r="J2" s="27" t="s">
        <v>18</v>
      </c>
      <c r="K2" s="27" t="s">
        <v>19</v>
      </c>
      <c r="L2" s="27" t="s">
        <v>20</v>
      </c>
    </row>
    <row r="3" spans="1:12" s="33" customFormat="1" ht="112.5" x14ac:dyDescent="0.25">
      <c r="A3" s="29" t="s">
        <v>163</v>
      </c>
      <c r="B3" s="28" t="s">
        <v>164</v>
      </c>
      <c r="C3" s="28" t="s">
        <v>165</v>
      </c>
      <c r="D3" s="28" t="s">
        <v>166</v>
      </c>
      <c r="E3" s="30">
        <v>6</v>
      </c>
      <c r="F3" s="31">
        <v>3</v>
      </c>
      <c r="G3" s="28">
        <f>+E3*F3</f>
        <v>18</v>
      </c>
      <c r="H3" s="28" t="str">
        <f>IF(G3&lt;2,"O",IF(G3&lt;=4,"(B)",IF(G3&lt;=8,"(M)",IF(G3&lt;=20,"(A)","(MA)"))))</f>
        <v>(A)</v>
      </c>
      <c r="I3" s="28">
        <v>25</v>
      </c>
      <c r="J3" s="28">
        <f t="shared" ref="J3:J13" si="0">+G3*I3</f>
        <v>450</v>
      </c>
      <c r="K3" s="28" t="str">
        <f t="shared" ref="K3:K11" si="1">IF(J3&lt;20,"O",IF(J3&lt;=20,"IV",IF(J3&lt;=120,"III",IF(J3&lt;=500,"II","I"))))</f>
        <v>II</v>
      </c>
      <c r="L3" s="32" t="str">
        <f t="shared" ref="L3:L18" si="2">IF(K3="I","Crítico",IF(K3="II","Importante",IF(K3="III","Moderado",IF(K3="IV","Aceptable"))))</f>
        <v>Importante</v>
      </c>
    </row>
    <row r="4" spans="1:12" ht="33.75" x14ac:dyDescent="0.25">
      <c r="A4" s="29" t="s">
        <v>34</v>
      </c>
      <c r="B4" s="28" t="s">
        <v>75</v>
      </c>
      <c r="C4" s="28" t="s">
        <v>76</v>
      </c>
      <c r="D4" s="28" t="s">
        <v>48</v>
      </c>
      <c r="E4" s="30">
        <v>2</v>
      </c>
      <c r="F4" s="31">
        <v>4</v>
      </c>
      <c r="G4" s="28">
        <f t="shared" ref="G4:G6" si="3">+E4*F4</f>
        <v>8</v>
      </c>
      <c r="H4" s="28" t="str">
        <f t="shared" ref="H4:H5" si="4">IF(G4&lt;2,"O",IF(G4&lt;=4,"(B)",IF(G4&lt;=8,"(M)",IF(G4&lt;=20,"(A)","(MA)"))))</f>
        <v>(M)</v>
      </c>
      <c r="I4" s="28">
        <v>25</v>
      </c>
      <c r="J4" s="28">
        <f t="shared" si="0"/>
        <v>200</v>
      </c>
      <c r="K4" s="28" t="str">
        <f t="shared" si="1"/>
        <v>II</v>
      </c>
      <c r="L4" s="6" t="str">
        <f t="shared" si="2"/>
        <v>Importante</v>
      </c>
    </row>
    <row r="5" spans="1:12" ht="90" x14ac:dyDescent="0.25">
      <c r="A5" s="29" t="s">
        <v>174</v>
      </c>
      <c r="B5" s="28" t="s">
        <v>175</v>
      </c>
      <c r="C5" s="28" t="s">
        <v>176</v>
      </c>
      <c r="D5" s="28" t="s">
        <v>177</v>
      </c>
      <c r="E5" s="30">
        <v>2</v>
      </c>
      <c r="F5" s="31">
        <v>3</v>
      </c>
      <c r="G5" s="28">
        <f t="shared" si="3"/>
        <v>6</v>
      </c>
      <c r="H5" s="28" t="str">
        <f t="shared" si="4"/>
        <v>(M)</v>
      </c>
      <c r="I5" s="28">
        <v>25</v>
      </c>
      <c r="J5" s="28">
        <f t="shared" si="0"/>
        <v>150</v>
      </c>
      <c r="K5" s="28" t="str">
        <f t="shared" si="1"/>
        <v>II</v>
      </c>
      <c r="L5" s="6" t="str">
        <f t="shared" si="2"/>
        <v>Importante</v>
      </c>
    </row>
    <row r="6" spans="1:12" ht="78.75" x14ac:dyDescent="0.25">
      <c r="A6" s="29" t="s">
        <v>179</v>
      </c>
      <c r="B6" s="28" t="s">
        <v>180</v>
      </c>
      <c r="C6" s="28" t="s">
        <v>181</v>
      </c>
      <c r="D6" s="28" t="s">
        <v>182</v>
      </c>
      <c r="E6" s="30">
        <v>2</v>
      </c>
      <c r="F6" s="31">
        <v>3</v>
      </c>
      <c r="G6" s="28">
        <f t="shared" si="3"/>
        <v>6</v>
      </c>
      <c r="H6" s="28" t="str">
        <f>IF(G6&lt;2,"O",IF(G6&lt;=4,"(B)",IF(G6&lt;=8,"(M)",IF(G6&lt;=20,"(A)","(MA)"))))</f>
        <v>(M)</v>
      </c>
      <c r="I6" s="28">
        <v>25</v>
      </c>
      <c r="J6" s="28">
        <f t="shared" si="0"/>
        <v>150</v>
      </c>
      <c r="K6" s="28" t="str">
        <f t="shared" si="1"/>
        <v>II</v>
      </c>
      <c r="L6" s="6" t="str">
        <f t="shared" si="2"/>
        <v>Importante</v>
      </c>
    </row>
    <row r="7" spans="1:12" ht="33.75" x14ac:dyDescent="0.25">
      <c r="A7" s="29" t="s">
        <v>148</v>
      </c>
      <c r="B7" s="28" t="s">
        <v>149</v>
      </c>
      <c r="C7" s="28" t="s">
        <v>150</v>
      </c>
      <c r="D7" s="28" t="s">
        <v>55</v>
      </c>
      <c r="E7" s="30">
        <v>6</v>
      </c>
      <c r="F7" s="31">
        <v>2</v>
      </c>
      <c r="G7" s="28">
        <f>+E7*F7</f>
        <v>12</v>
      </c>
      <c r="H7" s="28" t="str">
        <f>IF(G7&lt;2,"O",IF(G7&lt;=4,"(B)",IF(G7&lt;=8,"(M)",IF(G7&lt;=20,"(A)","(MA)"))))</f>
        <v>(A)</v>
      </c>
      <c r="I7" s="28">
        <v>25</v>
      </c>
      <c r="J7" s="28">
        <f t="shared" si="0"/>
        <v>300</v>
      </c>
      <c r="K7" s="28" t="str">
        <f t="shared" si="1"/>
        <v>II</v>
      </c>
      <c r="L7" s="6" t="str">
        <f t="shared" si="2"/>
        <v>Importante</v>
      </c>
    </row>
    <row r="8" spans="1:12" ht="45" x14ac:dyDescent="0.25">
      <c r="A8" s="29" t="s">
        <v>71</v>
      </c>
      <c r="B8" s="28" t="s">
        <v>72</v>
      </c>
      <c r="C8" s="28" t="s">
        <v>73</v>
      </c>
      <c r="D8" s="28" t="s">
        <v>49</v>
      </c>
      <c r="E8" s="30">
        <v>2</v>
      </c>
      <c r="F8" s="31">
        <v>4</v>
      </c>
      <c r="G8" s="28">
        <f t="shared" ref="G8:G16" si="5">+E8*F8</f>
        <v>8</v>
      </c>
      <c r="H8" s="28" t="str">
        <f t="shared" ref="H8:H11" si="6">IF(G8&lt;2,"O",IF(G8&lt;=4,"(B)",IF(G8&lt;=8,"(M)",IF(G8&lt;=20,"(A)","(MA)"))))</f>
        <v>(M)</v>
      </c>
      <c r="I8" s="28">
        <v>10</v>
      </c>
      <c r="J8" s="28">
        <f t="shared" si="0"/>
        <v>80</v>
      </c>
      <c r="K8" s="28" t="str">
        <f t="shared" si="1"/>
        <v>III</v>
      </c>
      <c r="L8" s="6" t="str">
        <f t="shared" si="2"/>
        <v>Moderado</v>
      </c>
    </row>
    <row r="9" spans="1:12" ht="45" x14ac:dyDescent="0.25">
      <c r="A9" s="29" t="s">
        <v>37</v>
      </c>
      <c r="B9" s="28" t="s">
        <v>29</v>
      </c>
      <c r="C9" s="28" t="s">
        <v>41</v>
      </c>
      <c r="D9" s="28" t="s">
        <v>211</v>
      </c>
      <c r="E9" s="30">
        <v>2</v>
      </c>
      <c r="F9" s="31">
        <v>4</v>
      </c>
      <c r="G9" s="28">
        <f t="shared" si="5"/>
        <v>8</v>
      </c>
      <c r="H9" s="28" t="str">
        <f t="shared" si="6"/>
        <v>(M)</v>
      </c>
      <c r="I9" s="28">
        <v>10</v>
      </c>
      <c r="J9" s="28">
        <f t="shared" si="0"/>
        <v>80</v>
      </c>
      <c r="K9" s="28" t="str">
        <f t="shared" si="1"/>
        <v>III</v>
      </c>
      <c r="L9" s="6" t="str">
        <f t="shared" si="2"/>
        <v>Moderado</v>
      </c>
    </row>
    <row r="10" spans="1:12" ht="45" x14ac:dyDescent="0.25">
      <c r="A10" s="29" t="s">
        <v>40</v>
      </c>
      <c r="B10" s="28" t="s">
        <v>83</v>
      </c>
      <c r="C10" s="28" t="s">
        <v>45</v>
      </c>
      <c r="D10" s="28" t="s">
        <v>84</v>
      </c>
      <c r="E10" s="30">
        <v>2</v>
      </c>
      <c r="F10" s="31">
        <v>4</v>
      </c>
      <c r="G10" s="28">
        <f t="shared" si="5"/>
        <v>8</v>
      </c>
      <c r="H10" s="28" t="str">
        <f t="shared" si="6"/>
        <v>(M)</v>
      </c>
      <c r="I10" s="28">
        <v>10</v>
      </c>
      <c r="J10" s="28">
        <f t="shared" si="0"/>
        <v>80</v>
      </c>
      <c r="K10" s="28" t="str">
        <f t="shared" si="1"/>
        <v>III</v>
      </c>
      <c r="L10" s="18" t="str">
        <f t="shared" si="2"/>
        <v>Moderado</v>
      </c>
    </row>
    <row r="11" spans="1:12" ht="56.25" x14ac:dyDescent="0.25">
      <c r="A11" s="29" t="s">
        <v>168</v>
      </c>
      <c r="B11" s="28" t="s">
        <v>169</v>
      </c>
      <c r="C11" s="28" t="s">
        <v>170</v>
      </c>
      <c r="D11" s="28" t="s">
        <v>171</v>
      </c>
      <c r="E11" s="30">
        <v>2</v>
      </c>
      <c r="F11" s="31">
        <v>1</v>
      </c>
      <c r="G11" s="28">
        <f t="shared" si="5"/>
        <v>2</v>
      </c>
      <c r="H11" s="28" t="str">
        <f t="shared" si="6"/>
        <v>(B)</v>
      </c>
      <c r="I11" s="28">
        <v>25</v>
      </c>
      <c r="J11" s="28">
        <f t="shared" si="0"/>
        <v>50</v>
      </c>
      <c r="K11" s="28" t="str">
        <f t="shared" si="1"/>
        <v>III</v>
      </c>
      <c r="L11" s="18" t="str">
        <f t="shared" si="2"/>
        <v>Moderado</v>
      </c>
    </row>
    <row r="12" spans="1:12" ht="33.75" x14ac:dyDescent="0.25">
      <c r="A12" s="29" t="s">
        <v>112</v>
      </c>
      <c r="B12" s="28" t="s">
        <v>113</v>
      </c>
      <c r="C12" s="28" t="s">
        <v>114</v>
      </c>
      <c r="D12" s="28" t="s">
        <v>212</v>
      </c>
      <c r="E12" s="30">
        <v>2</v>
      </c>
      <c r="F12" s="31">
        <v>2</v>
      </c>
      <c r="G12" s="28">
        <f t="shared" si="5"/>
        <v>4</v>
      </c>
      <c r="H12" s="28" t="str">
        <f>IF(G12&lt;2,"O",IF(G12&lt;=4,"(B)",IF(G12&lt;=8,"(M)",IF(G12&lt;=20,"(A)","(MA)"))))</f>
        <v>(B)</v>
      </c>
      <c r="I12" s="28">
        <v>10</v>
      </c>
      <c r="J12" s="28">
        <f t="shared" si="0"/>
        <v>40</v>
      </c>
      <c r="K12" s="28" t="str">
        <f>IF(J12&lt;20,"O",IF(J12&lt;=20,"IV",IF(J12&lt;=120,"III",IF(J12&lt;=500,"II","I"))))</f>
        <v>III</v>
      </c>
      <c r="L12" s="18" t="str">
        <f t="shared" si="2"/>
        <v>Moderado</v>
      </c>
    </row>
    <row r="13" spans="1:12" ht="22.5" x14ac:dyDescent="0.25">
      <c r="A13" s="29" t="s">
        <v>59</v>
      </c>
      <c r="B13" s="28" t="s">
        <v>61</v>
      </c>
      <c r="C13" s="28" t="s">
        <v>60</v>
      </c>
      <c r="D13" s="28" t="s">
        <v>62</v>
      </c>
      <c r="E13" s="30">
        <v>2</v>
      </c>
      <c r="F13" s="31">
        <v>2</v>
      </c>
      <c r="G13" s="28">
        <f t="shared" si="5"/>
        <v>4</v>
      </c>
      <c r="H13" s="28" t="str">
        <f>IF(G13&lt;2,"O",IF(G13&lt;=4,"(B)",IF(G13&lt;=8,"(M)",IF(G13&lt;=20,"(A)","(MA)"))))</f>
        <v>(B)</v>
      </c>
      <c r="I13" s="28">
        <v>10</v>
      </c>
      <c r="J13" s="28">
        <f t="shared" si="0"/>
        <v>40</v>
      </c>
      <c r="K13" s="28" t="str">
        <f>IF(J13&lt;20,"O",IF(J13&lt;=20,"IV",IF(J13&lt;=120,"III",IF(J13&lt;=500,"II","I"))))</f>
        <v>III</v>
      </c>
      <c r="L13" s="18" t="str">
        <f t="shared" si="2"/>
        <v>Moderado</v>
      </c>
    </row>
    <row r="14" spans="1:12" ht="48" x14ac:dyDescent="0.25">
      <c r="A14" s="29" t="s">
        <v>36</v>
      </c>
      <c r="B14" s="28" t="s">
        <v>69</v>
      </c>
      <c r="C14" s="28" t="s">
        <v>70</v>
      </c>
      <c r="D14" s="34" t="s">
        <v>188</v>
      </c>
      <c r="E14" s="30">
        <v>2</v>
      </c>
      <c r="F14" s="31">
        <v>4</v>
      </c>
      <c r="G14" s="28">
        <f t="shared" si="5"/>
        <v>8</v>
      </c>
      <c r="H14" s="28" t="str">
        <f t="shared" ref="H14:H15" si="7">IF(G14&lt;2,"O",IF(G14&lt;=4,"(B)",IF(G14&lt;=8,"(M)",IF(G14&lt;=20,"(A)","(MA)"))))</f>
        <v>(M)</v>
      </c>
      <c r="I14" s="28">
        <v>10</v>
      </c>
      <c r="J14" s="28">
        <f>+G14*I14</f>
        <v>80</v>
      </c>
      <c r="K14" s="28" t="str">
        <f t="shared" ref="K14:K15" si="8">IF(J14&lt;20,"O",IF(J14&lt;=20,"IV",IF(J14&lt;=120,"III",IF(J14&lt;=500,"II","I"))))</f>
        <v>III</v>
      </c>
      <c r="L14" s="18" t="str">
        <f t="shared" si="2"/>
        <v>Moderado</v>
      </c>
    </row>
    <row r="15" spans="1:12" ht="67.5" x14ac:dyDescent="0.25">
      <c r="A15" s="29" t="s">
        <v>184</v>
      </c>
      <c r="B15" s="28" t="s">
        <v>185</v>
      </c>
      <c r="C15" s="28" t="s">
        <v>186</v>
      </c>
      <c r="D15" s="34" t="s">
        <v>188</v>
      </c>
      <c r="E15" s="30">
        <v>2</v>
      </c>
      <c r="F15" s="31">
        <v>4</v>
      </c>
      <c r="G15" s="28">
        <f t="shared" si="5"/>
        <v>8</v>
      </c>
      <c r="H15" s="28" t="str">
        <f t="shared" si="7"/>
        <v>(M)</v>
      </c>
      <c r="I15" s="28">
        <v>10</v>
      </c>
      <c r="J15" s="28">
        <f>+G15*I15</f>
        <v>80</v>
      </c>
      <c r="K15" s="28" t="str">
        <f t="shared" si="8"/>
        <v>III</v>
      </c>
      <c r="L15" s="18" t="str">
        <f t="shared" si="2"/>
        <v>Moderado</v>
      </c>
    </row>
    <row r="16" spans="1:12" ht="33.75" x14ac:dyDescent="0.25">
      <c r="A16" s="29" t="s">
        <v>99</v>
      </c>
      <c r="B16" s="28" t="s">
        <v>100</v>
      </c>
      <c r="C16" s="28" t="s">
        <v>101</v>
      </c>
      <c r="D16" s="34" t="s">
        <v>213</v>
      </c>
      <c r="E16" s="30">
        <v>2</v>
      </c>
      <c r="F16" s="31">
        <v>2</v>
      </c>
      <c r="G16" s="28">
        <f t="shared" si="5"/>
        <v>4</v>
      </c>
      <c r="H16" s="28" t="str">
        <f>IF(G16&lt;2,"O",IF(G16&lt;=4,"(B)",IF(G16&lt;=8,"(M)",IF(G16&lt;=20,"(A)","(MA)"))))</f>
        <v>(B)</v>
      </c>
      <c r="I16" s="28">
        <v>10</v>
      </c>
      <c r="J16" s="28">
        <f t="shared" ref="J16:J20" si="9">+G16*I16</f>
        <v>40</v>
      </c>
      <c r="K16" s="28" t="str">
        <f>IF(J16&lt;20,"O",IF(J16&lt;=20,"IV",IF(J16&lt;=120,"III",IF(J16&lt;=500,"II","I"))))</f>
        <v>III</v>
      </c>
      <c r="L16" s="18" t="str">
        <f t="shared" si="2"/>
        <v>Moderado</v>
      </c>
    </row>
    <row r="17" spans="1:12" ht="56.25" x14ac:dyDescent="0.25">
      <c r="A17" s="29" t="s">
        <v>66</v>
      </c>
      <c r="B17" s="28" t="s">
        <v>65</v>
      </c>
      <c r="C17" s="28" t="s">
        <v>67</v>
      </c>
      <c r="D17" s="34" t="s">
        <v>214</v>
      </c>
      <c r="E17" s="30">
        <v>2</v>
      </c>
      <c r="F17" s="31">
        <v>1</v>
      </c>
      <c r="G17" s="28">
        <f>+E17*F17</f>
        <v>2</v>
      </c>
      <c r="H17" s="28" t="str">
        <f>IF(G17&lt;2,"O",IF(G17&lt;=4,"(B)",IF(G17&lt;=8,"(M)",IF(G17&lt;=20,"(A)","(MA)"))))</f>
        <v>(B)</v>
      </c>
      <c r="I17" s="28">
        <v>10</v>
      </c>
      <c r="J17" s="28">
        <f t="shared" si="9"/>
        <v>20</v>
      </c>
      <c r="K17" s="28" t="str">
        <f t="shared" ref="K17:K18" si="10">IF(J17&lt;20,"O",IF(J17&lt;=20,"IV",IF(J17&lt;=120,"III",IF(J17&lt;=500,"II","I"))))</f>
        <v>IV</v>
      </c>
      <c r="L17" s="6" t="str">
        <f t="shared" si="2"/>
        <v>Aceptable</v>
      </c>
    </row>
    <row r="18" spans="1:12" ht="45" x14ac:dyDescent="0.25">
      <c r="A18" s="29" t="s">
        <v>39</v>
      </c>
      <c r="B18" s="28" t="s">
        <v>80</v>
      </c>
      <c r="C18" s="28" t="s">
        <v>79</v>
      </c>
      <c r="D18" s="34" t="s">
        <v>78</v>
      </c>
      <c r="E18" s="30">
        <v>2</v>
      </c>
      <c r="F18" s="31">
        <v>1</v>
      </c>
      <c r="G18" s="28">
        <f>+E18*F18</f>
        <v>2</v>
      </c>
      <c r="H18" s="28" t="str">
        <f>IF(G18&lt;2,"O",IF(G18&lt;=4,"(B)",IF(G18&lt;=8,"(M)",IF(G18&lt;=20,"(A)","(MA)"))))</f>
        <v>(B)</v>
      </c>
      <c r="I18" s="28">
        <v>10</v>
      </c>
      <c r="J18" s="28">
        <f t="shared" si="9"/>
        <v>20</v>
      </c>
      <c r="K18" s="28" t="str">
        <f t="shared" si="10"/>
        <v>IV</v>
      </c>
      <c r="L18" s="6" t="str">
        <f t="shared" si="2"/>
        <v>Aceptable</v>
      </c>
    </row>
    <row r="19" spans="1:12" ht="45" x14ac:dyDescent="0.25">
      <c r="A19" s="29" t="s">
        <v>33</v>
      </c>
      <c r="B19" s="28" t="s">
        <v>35</v>
      </c>
      <c r="C19" s="28" t="s">
        <v>28</v>
      </c>
      <c r="D19" s="34" t="s">
        <v>44</v>
      </c>
      <c r="E19" s="30">
        <v>2</v>
      </c>
      <c r="F19" s="31">
        <v>1</v>
      </c>
      <c r="G19" s="28">
        <f t="shared" ref="G19:G20" si="11">+E19*F19</f>
        <v>2</v>
      </c>
      <c r="H19" s="28" t="str">
        <f>IF(G19&lt;2,"O",IF(G19&lt;=4,"(B)",IF(G19&lt;=8,"(M)",IF(G19&lt;=20,"(A)","(MA)"))))</f>
        <v>(B)</v>
      </c>
      <c r="I19" s="28">
        <v>10</v>
      </c>
      <c r="J19" s="28">
        <f t="shared" si="9"/>
        <v>20</v>
      </c>
      <c r="K19" s="28" t="str">
        <f>IF(J19&lt;20,"O",IF(J19&lt;=20,"IV",IF(J19&lt;=120,"III",IF(J19&lt;=500,"II","I"))))</f>
        <v>IV</v>
      </c>
      <c r="L19" s="6" t="str">
        <f>IF(K19="I","Crítico",IF(K19="II","Importante",IF(K19="III","Moderado",IF(K19="IV","Aceptable"))))</f>
        <v>Aceptable</v>
      </c>
    </row>
    <row r="20" spans="1:12" ht="33.75" x14ac:dyDescent="0.25">
      <c r="A20" s="29" t="s">
        <v>42</v>
      </c>
      <c r="B20" s="28" t="s">
        <v>43</v>
      </c>
      <c r="C20" s="28" t="s">
        <v>46</v>
      </c>
      <c r="D20" s="34" t="s">
        <v>47</v>
      </c>
      <c r="E20" s="30">
        <v>2</v>
      </c>
      <c r="F20" s="31">
        <v>1</v>
      </c>
      <c r="G20" s="28">
        <f t="shared" si="11"/>
        <v>2</v>
      </c>
      <c r="H20" s="28" t="str">
        <f t="shared" ref="H20" si="12">IF(G20&lt;2,"O",IF(G20&lt;=4,"(B)",IF(G20&lt;=8,"(M)",IF(G20&lt;=20,"(A)","(MA)"))))</f>
        <v>(B)</v>
      </c>
      <c r="I20" s="28">
        <v>10</v>
      </c>
      <c r="J20" s="28">
        <f t="shared" si="9"/>
        <v>20</v>
      </c>
      <c r="K20" s="28" t="str">
        <f t="shared" ref="K20" si="13">IF(J20&lt;20,"O",IF(J20&lt;=20,"IV",IF(J20&lt;=120,"III",IF(J20&lt;=500,"II","I"))))</f>
        <v>IV</v>
      </c>
      <c r="L20" s="6" t="str">
        <f t="shared" ref="L20" si="14">IF(K20="I","Crítico",IF(K20="II","Importante",IF(K20="III","Moderado",IF(K20="IV","Aceptable"))))</f>
        <v>Aceptable</v>
      </c>
    </row>
  </sheetData>
  <mergeCells count="4">
    <mergeCell ref="A1:B1"/>
    <mergeCell ref="C1:C2"/>
    <mergeCell ref="D1:D2"/>
    <mergeCell ref="E1:L1"/>
  </mergeCells>
  <conditionalFormatting sqref="H3">
    <cfRule type="cellIs" dxfId="103" priority="166" stopIfTrue="1" operator="equal">
      <formula>"o"</formula>
    </cfRule>
  </conditionalFormatting>
  <conditionalFormatting sqref="K3">
    <cfRule type="cellIs" dxfId="102" priority="165" stopIfTrue="1" operator="equal">
      <formula>"O"</formula>
    </cfRule>
  </conditionalFormatting>
  <conditionalFormatting sqref="L3">
    <cfRule type="containsText" dxfId="101" priority="161" operator="containsText" text="Aceptable">
      <formula>NOT(ISERROR(SEARCH("Aceptable",L3)))</formula>
    </cfRule>
    <cfRule type="containsText" dxfId="100" priority="162" operator="containsText" text="Moderado">
      <formula>NOT(ISERROR(SEARCH("Moderado",L3)))</formula>
    </cfRule>
    <cfRule type="containsText" dxfId="99" priority="163" operator="containsText" text="Importante">
      <formula>NOT(ISERROR(SEARCH("Importante",L3)))</formula>
    </cfRule>
    <cfRule type="containsText" dxfId="98" priority="164" operator="containsText" text="Crítico">
      <formula>NOT(ISERROR(SEARCH("Crítico",L3)))</formula>
    </cfRule>
  </conditionalFormatting>
  <conditionalFormatting sqref="H20">
    <cfRule type="cellIs" dxfId="97" priority="6" stopIfTrue="1" operator="equal">
      <formula>"o"</formula>
    </cfRule>
  </conditionalFormatting>
  <conditionalFormatting sqref="K20">
    <cfRule type="cellIs" dxfId="96" priority="5" stopIfTrue="1" operator="equal">
      <formula>"O"</formula>
    </cfRule>
  </conditionalFormatting>
  <conditionalFormatting sqref="L4:L7">
    <cfRule type="containsText" dxfId="95" priority="155" operator="containsText" text="Aceptable">
      <formula>NOT(ISERROR(SEARCH("Aceptable",L4)))</formula>
    </cfRule>
    <cfRule type="containsText" dxfId="94" priority="156" operator="containsText" text="Moderado">
      <formula>NOT(ISERROR(SEARCH("Moderado",L4)))</formula>
    </cfRule>
    <cfRule type="containsText" dxfId="93" priority="157" operator="containsText" text="Importante">
      <formula>NOT(ISERROR(SEARCH("Importante",L4)))</formula>
    </cfRule>
    <cfRule type="containsText" dxfId="92" priority="158" operator="containsText" text="Crítico">
      <formula>NOT(ISERROR(SEARCH("Crítico",L4)))</formula>
    </cfRule>
  </conditionalFormatting>
  <conditionalFormatting sqref="H4">
    <cfRule type="cellIs" dxfId="91" priority="154" stopIfTrue="1" operator="equal">
      <formula>"o"</formula>
    </cfRule>
  </conditionalFormatting>
  <conditionalFormatting sqref="K4">
    <cfRule type="cellIs" dxfId="90" priority="153" stopIfTrue="1" operator="equal">
      <formula>"O"</formula>
    </cfRule>
  </conditionalFormatting>
  <conditionalFormatting sqref="H7">
    <cfRule type="cellIs" dxfId="89" priority="138" stopIfTrue="1" operator="equal">
      <formula>"o"</formula>
    </cfRule>
  </conditionalFormatting>
  <conditionalFormatting sqref="K7">
    <cfRule type="cellIs" dxfId="88" priority="137" stopIfTrue="1" operator="equal">
      <formula>"O"</formula>
    </cfRule>
  </conditionalFormatting>
  <conditionalFormatting sqref="H5">
    <cfRule type="cellIs" dxfId="87" priority="150" stopIfTrue="1" operator="equal">
      <formula>"o"</formula>
    </cfRule>
  </conditionalFormatting>
  <conditionalFormatting sqref="K5">
    <cfRule type="cellIs" dxfId="86" priority="149" stopIfTrue="1" operator="equal">
      <formula>"O"</formula>
    </cfRule>
  </conditionalFormatting>
  <conditionalFormatting sqref="H6">
    <cfRule type="cellIs" dxfId="85" priority="146" stopIfTrue="1" operator="equal">
      <formula>"o"</formula>
    </cfRule>
  </conditionalFormatting>
  <conditionalFormatting sqref="K6">
    <cfRule type="cellIs" dxfId="84" priority="145" stopIfTrue="1" operator="equal">
      <formula>"O"</formula>
    </cfRule>
  </conditionalFormatting>
  <conditionalFormatting sqref="H20">
    <cfRule type="cellIs" dxfId="83" priority="2" stopIfTrue="1" operator="equal">
      <formula>"o"</formula>
    </cfRule>
  </conditionalFormatting>
  <conditionalFormatting sqref="K20">
    <cfRule type="cellIs" dxfId="82" priority="1" stopIfTrue="1" operator="equal">
      <formula>"O"</formula>
    </cfRule>
  </conditionalFormatting>
  <conditionalFormatting sqref="L8">
    <cfRule type="containsText" dxfId="81" priority="131" operator="containsText" text="Aceptable">
      <formula>NOT(ISERROR(SEARCH("Aceptable",L8)))</formula>
    </cfRule>
    <cfRule type="containsText" dxfId="80" priority="132" operator="containsText" text="Moderado">
      <formula>NOT(ISERROR(SEARCH("Moderado",L8)))</formula>
    </cfRule>
    <cfRule type="containsText" dxfId="79" priority="133" operator="containsText" text="Importante">
      <formula>NOT(ISERROR(SEARCH("Importante",L8)))</formula>
    </cfRule>
    <cfRule type="containsText" dxfId="78" priority="134" operator="containsText" text="Crítico">
      <formula>NOT(ISERROR(SEARCH("Crítico",L8)))</formula>
    </cfRule>
  </conditionalFormatting>
  <conditionalFormatting sqref="H8">
    <cfRule type="cellIs" dxfId="77" priority="130" stopIfTrue="1" operator="equal">
      <formula>"o"</formula>
    </cfRule>
  </conditionalFormatting>
  <conditionalFormatting sqref="K8">
    <cfRule type="cellIs" dxfId="76" priority="129" stopIfTrue="1" operator="equal">
      <formula>"O"</formula>
    </cfRule>
  </conditionalFormatting>
  <conditionalFormatting sqref="L9">
    <cfRule type="containsText" dxfId="75" priority="117" operator="containsText" text="Aceptable">
      <formula>NOT(ISERROR(SEARCH("Aceptable",L9)))</formula>
    </cfRule>
    <cfRule type="containsText" dxfId="74" priority="118" operator="containsText" text="Moderado">
      <formula>NOT(ISERROR(SEARCH("Moderado",L9)))</formula>
    </cfRule>
    <cfRule type="containsText" dxfId="73" priority="119" operator="containsText" text="Importante">
      <formula>NOT(ISERROR(SEARCH("Importante",L9)))</formula>
    </cfRule>
    <cfRule type="containsText" dxfId="72" priority="120" operator="containsText" text="Crítico">
      <formula>NOT(ISERROR(SEARCH("Crítico",L9)))</formula>
    </cfRule>
  </conditionalFormatting>
  <conditionalFormatting sqref="H9">
    <cfRule type="cellIs" dxfId="71" priority="116" stopIfTrue="1" operator="equal">
      <formula>"o"</formula>
    </cfRule>
  </conditionalFormatting>
  <conditionalFormatting sqref="K9">
    <cfRule type="cellIs" dxfId="70" priority="115" stopIfTrue="1" operator="equal">
      <formula>"O"</formula>
    </cfRule>
  </conditionalFormatting>
  <conditionalFormatting sqref="L10:L16">
    <cfRule type="containsText" dxfId="69" priority="109" operator="containsText" text="Aceptable">
      <formula>NOT(ISERROR(SEARCH("Aceptable",L10)))</formula>
    </cfRule>
    <cfRule type="containsText" dxfId="68" priority="110" operator="containsText" text="Moderado">
      <formula>NOT(ISERROR(SEARCH("Moderado",L10)))</formula>
    </cfRule>
    <cfRule type="containsText" dxfId="67" priority="111" operator="containsText" text="Importante">
      <formula>NOT(ISERROR(SEARCH("Importante",L10)))</formula>
    </cfRule>
    <cfRule type="containsText" dxfId="66" priority="112" operator="containsText" text="Crítico">
      <formula>NOT(ISERROR(SEARCH("Crítico",L10)))</formula>
    </cfRule>
  </conditionalFormatting>
  <conditionalFormatting sqref="H10">
    <cfRule type="cellIs" dxfId="65" priority="108" stopIfTrue="1" operator="equal">
      <formula>"o"</formula>
    </cfRule>
  </conditionalFormatting>
  <conditionalFormatting sqref="K10">
    <cfRule type="cellIs" dxfId="64" priority="107" stopIfTrue="1" operator="equal">
      <formula>"O"</formula>
    </cfRule>
  </conditionalFormatting>
  <conditionalFormatting sqref="H11:H12">
    <cfRule type="cellIs" dxfId="63" priority="100" stopIfTrue="1" operator="equal">
      <formula>"o"</formula>
    </cfRule>
  </conditionalFormatting>
  <conditionalFormatting sqref="K11:K12">
    <cfRule type="cellIs" dxfId="62" priority="99" stopIfTrue="1" operator="equal">
      <formula>"O"</formula>
    </cfRule>
  </conditionalFormatting>
  <conditionalFormatting sqref="H12">
    <cfRule type="cellIs" dxfId="61" priority="98" stopIfTrue="1" operator="equal">
      <formula>"o"</formula>
    </cfRule>
  </conditionalFormatting>
  <conditionalFormatting sqref="K12">
    <cfRule type="cellIs" dxfId="60" priority="97" stopIfTrue="1" operator="equal">
      <formula>"O"</formula>
    </cfRule>
  </conditionalFormatting>
  <conditionalFormatting sqref="L18">
    <cfRule type="containsText" dxfId="59" priority="37" operator="containsText" text="Aceptable">
      <formula>NOT(ISERROR(SEARCH("Aceptable",L18)))</formula>
    </cfRule>
    <cfRule type="containsText" dxfId="58" priority="38" operator="containsText" text="Moderado">
      <formula>NOT(ISERROR(SEARCH("Moderado",L18)))</formula>
    </cfRule>
    <cfRule type="containsText" dxfId="57" priority="39" operator="containsText" text="Importante">
      <formula>NOT(ISERROR(SEARCH("Importante",L18)))</formula>
    </cfRule>
    <cfRule type="containsText" dxfId="56" priority="40" operator="containsText" text="Crítico">
      <formula>NOT(ISERROR(SEARCH("Crítico",L18)))</formula>
    </cfRule>
  </conditionalFormatting>
  <conditionalFormatting sqref="H13:H15">
    <cfRule type="cellIs" dxfId="55" priority="86" stopIfTrue="1" operator="equal">
      <formula>"o"</formula>
    </cfRule>
  </conditionalFormatting>
  <conditionalFormatting sqref="K13:K15">
    <cfRule type="cellIs" dxfId="54" priority="85" stopIfTrue="1" operator="equal">
      <formula>"O"</formula>
    </cfRule>
  </conditionalFormatting>
  <conditionalFormatting sqref="H13:H15">
    <cfRule type="cellIs" dxfId="53" priority="84" stopIfTrue="1" operator="equal">
      <formula>"o"</formula>
    </cfRule>
  </conditionalFormatting>
  <conditionalFormatting sqref="K13:K15">
    <cfRule type="cellIs" dxfId="52" priority="83" stopIfTrue="1" operator="equal">
      <formula>"O"</formula>
    </cfRule>
  </conditionalFormatting>
  <conditionalFormatting sqref="H14:H15">
    <cfRule type="cellIs" dxfId="51" priority="82" stopIfTrue="1" operator="equal">
      <formula>"o"</formula>
    </cfRule>
  </conditionalFormatting>
  <conditionalFormatting sqref="K14:K15">
    <cfRule type="cellIs" dxfId="50" priority="81" stopIfTrue="1" operator="equal">
      <formula>"O"</formula>
    </cfRule>
  </conditionalFormatting>
  <conditionalFormatting sqref="H15">
    <cfRule type="cellIs" dxfId="49" priority="76" stopIfTrue="1" operator="equal">
      <formula>"o"</formula>
    </cfRule>
  </conditionalFormatting>
  <conditionalFormatting sqref="K15">
    <cfRule type="cellIs" dxfId="48" priority="75" stopIfTrue="1" operator="equal">
      <formula>"O"</formula>
    </cfRule>
  </conditionalFormatting>
  <conditionalFormatting sqref="L20">
    <cfRule type="containsText" dxfId="47" priority="9" operator="containsText" text="Aceptable">
      <formula>NOT(ISERROR(SEARCH("Aceptable",L20)))</formula>
    </cfRule>
    <cfRule type="containsText" dxfId="46" priority="10" operator="containsText" text="Moderado">
      <formula>NOT(ISERROR(SEARCH("Moderado",L20)))</formula>
    </cfRule>
    <cfRule type="containsText" dxfId="45" priority="11" operator="containsText" text="Importante">
      <formula>NOT(ISERROR(SEARCH("Importante",L20)))</formula>
    </cfRule>
    <cfRule type="containsText" dxfId="44" priority="12" operator="containsText" text="Crítico">
      <formula>NOT(ISERROR(SEARCH("Crítico",L20)))</formula>
    </cfRule>
  </conditionalFormatting>
  <conditionalFormatting sqref="H16">
    <cfRule type="cellIs" dxfId="43" priority="64" stopIfTrue="1" operator="equal">
      <formula>"o"</formula>
    </cfRule>
  </conditionalFormatting>
  <conditionalFormatting sqref="K16">
    <cfRule type="cellIs" dxfId="42" priority="63" stopIfTrue="1" operator="equal">
      <formula>"O"</formula>
    </cfRule>
  </conditionalFormatting>
  <conditionalFormatting sqref="H16">
    <cfRule type="cellIs" dxfId="41" priority="62" stopIfTrue="1" operator="equal">
      <formula>"o"</formula>
    </cfRule>
  </conditionalFormatting>
  <conditionalFormatting sqref="K16">
    <cfRule type="cellIs" dxfId="40" priority="61" stopIfTrue="1" operator="equal">
      <formula>"O"</formula>
    </cfRule>
  </conditionalFormatting>
  <conditionalFormatting sqref="H16">
    <cfRule type="cellIs" dxfId="39" priority="60" stopIfTrue="1" operator="equal">
      <formula>"o"</formula>
    </cfRule>
  </conditionalFormatting>
  <conditionalFormatting sqref="K16">
    <cfRule type="cellIs" dxfId="38" priority="59" stopIfTrue="1" operator="equal">
      <formula>"O"</formula>
    </cfRule>
  </conditionalFormatting>
  <conditionalFormatting sqref="H16">
    <cfRule type="cellIs" dxfId="37" priority="58" stopIfTrue="1" operator="equal">
      <formula>"o"</formula>
    </cfRule>
  </conditionalFormatting>
  <conditionalFormatting sqref="K16">
    <cfRule type="cellIs" dxfId="36" priority="57" stopIfTrue="1" operator="equal">
      <formula>"O"</formula>
    </cfRule>
  </conditionalFormatting>
  <conditionalFormatting sqref="L17">
    <cfRule type="containsText" dxfId="35" priority="51" operator="containsText" text="Aceptable">
      <formula>NOT(ISERROR(SEARCH("Aceptable",L17)))</formula>
    </cfRule>
    <cfRule type="containsText" dxfId="34" priority="52" operator="containsText" text="Moderado">
      <formula>NOT(ISERROR(SEARCH("Moderado",L17)))</formula>
    </cfRule>
    <cfRule type="containsText" dxfId="33" priority="53" operator="containsText" text="Importante">
      <formula>NOT(ISERROR(SEARCH("Importante",L17)))</formula>
    </cfRule>
    <cfRule type="containsText" dxfId="32" priority="54" operator="containsText" text="Crítico">
      <formula>NOT(ISERROR(SEARCH("Crítico",L17)))</formula>
    </cfRule>
  </conditionalFormatting>
  <conditionalFormatting sqref="H17">
    <cfRule type="cellIs" dxfId="31" priority="50" stopIfTrue="1" operator="equal">
      <formula>"o"</formula>
    </cfRule>
  </conditionalFormatting>
  <conditionalFormatting sqref="K17">
    <cfRule type="cellIs" dxfId="30" priority="49" stopIfTrue="1" operator="equal">
      <formula>"O"</formula>
    </cfRule>
  </conditionalFormatting>
  <conditionalFormatting sqref="H17">
    <cfRule type="cellIs" dxfId="29" priority="48" stopIfTrue="1" operator="equal">
      <formula>"o"</formula>
    </cfRule>
  </conditionalFormatting>
  <conditionalFormatting sqref="K17">
    <cfRule type="cellIs" dxfId="28" priority="47" stopIfTrue="1" operator="equal">
      <formula>"O"</formula>
    </cfRule>
  </conditionalFormatting>
  <conditionalFormatting sqref="H17">
    <cfRule type="cellIs" dxfId="27" priority="46" stopIfTrue="1" operator="equal">
      <formula>"o"</formula>
    </cfRule>
  </conditionalFormatting>
  <conditionalFormatting sqref="K17">
    <cfRule type="cellIs" dxfId="26" priority="45" stopIfTrue="1" operator="equal">
      <formula>"O"</formula>
    </cfRule>
  </conditionalFormatting>
  <conditionalFormatting sqref="H17">
    <cfRule type="cellIs" dxfId="25" priority="44" stopIfTrue="1" operator="equal">
      <formula>"o"</formula>
    </cfRule>
  </conditionalFormatting>
  <conditionalFormatting sqref="K17">
    <cfRule type="cellIs" dxfId="24" priority="43" stopIfTrue="1" operator="equal">
      <formula>"O"</formula>
    </cfRule>
  </conditionalFormatting>
  <conditionalFormatting sqref="H18">
    <cfRule type="cellIs" dxfId="23" priority="36" stopIfTrue="1" operator="equal">
      <formula>"o"</formula>
    </cfRule>
  </conditionalFormatting>
  <conditionalFormatting sqref="K18">
    <cfRule type="cellIs" dxfId="22" priority="35" stopIfTrue="1" operator="equal">
      <formula>"O"</formula>
    </cfRule>
  </conditionalFormatting>
  <conditionalFormatting sqref="H18">
    <cfRule type="cellIs" dxfId="21" priority="34" stopIfTrue="1" operator="equal">
      <formula>"o"</formula>
    </cfRule>
  </conditionalFormatting>
  <conditionalFormatting sqref="K18">
    <cfRule type="cellIs" dxfId="20" priority="33" stopIfTrue="1" operator="equal">
      <formula>"O"</formula>
    </cfRule>
  </conditionalFormatting>
  <conditionalFormatting sqref="H18">
    <cfRule type="cellIs" dxfId="19" priority="32" stopIfTrue="1" operator="equal">
      <formula>"o"</formula>
    </cfRule>
  </conditionalFormatting>
  <conditionalFormatting sqref="K18">
    <cfRule type="cellIs" dxfId="18" priority="31" stopIfTrue="1" operator="equal">
      <formula>"O"</formula>
    </cfRule>
  </conditionalFormatting>
  <conditionalFormatting sqref="H18">
    <cfRule type="cellIs" dxfId="17" priority="30" stopIfTrue="1" operator="equal">
      <formula>"o"</formula>
    </cfRule>
  </conditionalFormatting>
  <conditionalFormatting sqref="K18">
    <cfRule type="cellIs" dxfId="16" priority="29" stopIfTrue="1" operator="equal">
      <formula>"O"</formula>
    </cfRule>
  </conditionalFormatting>
  <conditionalFormatting sqref="L19">
    <cfRule type="containsText" dxfId="15" priority="23" operator="containsText" text="Aceptable">
      <formula>NOT(ISERROR(SEARCH("Aceptable",L19)))</formula>
    </cfRule>
    <cfRule type="containsText" dxfId="14" priority="24" operator="containsText" text="Moderado">
      <formula>NOT(ISERROR(SEARCH("Moderado",L19)))</formula>
    </cfRule>
    <cfRule type="containsText" dxfId="13" priority="25" operator="containsText" text="Importante">
      <formula>NOT(ISERROR(SEARCH("Importante",L19)))</formula>
    </cfRule>
    <cfRule type="containsText" dxfId="12" priority="26" operator="containsText" text="Crítico">
      <formula>NOT(ISERROR(SEARCH("Crítico",L19)))</formula>
    </cfRule>
  </conditionalFormatting>
  <conditionalFormatting sqref="H19">
    <cfRule type="cellIs" dxfId="11" priority="22" stopIfTrue="1" operator="equal">
      <formula>"o"</formula>
    </cfRule>
  </conditionalFormatting>
  <conditionalFormatting sqref="K19">
    <cfRule type="cellIs" dxfId="10" priority="21" stopIfTrue="1" operator="equal">
      <formula>"O"</formula>
    </cfRule>
  </conditionalFormatting>
  <conditionalFormatting sqref="H19">
    <cfRule type="cellIs" dxfId="9" priority="20" stopIfTrue="1" operator="equal">
      <formula>"o"</formula>
    </cfRule>
  </conditionalFormatting>
  <conditionalFormatting sqref="K19">
    <cfRule type="cellIs" dxfId="8" priority="19" stopIfTrue="1" operator="equal">
      <formula>"O"</formula>
    </cfRule>
  </conditionalFormatting>
  <conditionalFormatting sqref="H19">
    <cfRule type="cellIs" dxfId="7" priority="18" stopIfTrue="1" operator="equal">
      <formula>"o"</formula>
    </cfRule>
  </conditionalFormatting>
  <conditionalFormatting sqref="K19">
    <cfRule type="cellIs" dxfId="6" priority="17" stopIfTrue="1" operator="equal">
      <formula>"O"</formula>
    </cfRule>
  </conditionalFormatting>
  <conditionalFormatting sqref="H19">
    <cfRule type="cellIs" dxfId="5" priority="16" stopIfTrue="1" operator="equal">
      <formula>"o"</formula>
    </cfRule>
  </conditionalFormatting>
  <conditionalFormatting sqref="K19">
    <cfRule type="cellIs" dxfId="4" priority="15" stopIfTrue="1" operator="equal">
      <formula>"O"</formula>
    </cfRule>
  </conditionalFormatting>
  <conditionalFormatting sqref="H20">
    <cfRule type="cellIs" dxfId="3" priority="8" stopIfTrue="1" operator="equal">
      <formula>"o"</formula>
    </cfRule>
  </conditionalFormatting>
  <conditionalFormatting sqref="K20">
    <cfRule type="cellIs" dxfId="2" priority="7" stopIfTrue="1" operator="equal">
      <formula>"O"</formula>
    </cfRule>
  </conditionalFormatting>
  <conditionalFormatting sqref="H20">
    <cfRule type="cellIs" dxfId="1" priority="4" stopIfTrue="1" operator="equal">
      <formula>"o"</formula>
    </cfRule>
  </conditionalFormatting>
  <conditionalFormatting sqref="K20">
    <cfRule type="cellIs" dxfId="0" priority="3" stopIfTrue="1" operator="equal">
      <formula>"O"</formula>
    </cfRule>
  </conditionalFormatting>
  <dataValidations count="8">
    <dataValidation allowBlank="1" showInputMessage="1" showErrorMessage="1" promptTitle="DETERMINACION DEL ND #2" prompt="(MA)-10- Medidas preventivas es nula o no existe, o ambos._x000a_(A)-6- Medidas preventivas es baja o ambos _x000a_(M)-2- Medidas preventivas Moderada o ambos._x000a_(B)- N.A.V.- Riesgo Controlado. =(IV) #8" sqref="E2"/>
    <dataValidation errorStyle="warning" allowBlank="1" showInputMessage="1" showErrorMessage="1" errorTitle="COLOQUE SOLO" error="1,2,3, O 4" promptTitle="NIVEL DE EXPOSICIÓN #3" prompt="4  Continua-Sin interrupción o varias veces con tiempo prolongado durante la jornada_x000a_3 Frecuente-Varias veces durante la jornada por tiempos cortos_x000a_2 Ocasional-Alguna vez durante la jornada y por un periodo de tiempo corto_x000a_1 Esporádica-De manera eventual" sqref="F2"/>
    <dataValidation allowBlank="1" showInputMessage="1" showErrorMessage="1" promptTitle="NP #5" prompt="Si 40&lt;NP&lt;24, Muy alto (A)_x000a_Si 20&lt;NP&lt;10, Alto (A)_x000a_Si 8&lt;NP&lt;6, Medio (M)_x000a_Si 4&lt;NP&lt;2, Bajo (B)" sqref="H2"/>
    <dataValidation allowBlank="1" showInputMessage="1" showErrorMessage="1" promptTitle="NIVEL DE CONSECUENCIA #6" prompt="100: Muerte(s)_x000a_60: Lesiones o enfermedades graves irreparables (incapacidad permanente parcial o invalidez)_x000a_25: Lesiones o enfermedades con incapacidad laboral temporal (ILT)_x000a_10: Lesiones o enfermedades que no requieren incapacidad.  " sqref="I2"/>
    <dataValidation allowBlank="1" showInputMessage="1" showErrorMessage="1" promptTitle="NIVEL DE RIESGO #8" prompt="I  entre 4000-600_x000a_II entre 500-150_x000a_III entre 120-40_x000a_IV si es igual a 20" sqref="K2"/>
    <dataValidation type="list" errorStyle="warning" allowBlank="1" showInputMessage="1" showErrorMessage="1" errorTitle="COLOQUE SOLO" error="1,2,3, O 4" sqref="F3:F20">
      <formula1>"4,3,2,1"</formula1>
    </dataValidation>
    <dataValidation type="list" allowBlank="1" showInputMessage="1" showErrorMessage="1" sqref="E3:E20">
      <formula1>"2,6,10"</formula1>
    </dataValidation>
    <dataValidation type="list" allowBlank="1" showInputMessage="1" showErrorMessage="1" sqref="I3:I20">
      <formula1>"10,25,60,100"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IPEVAR</vt:lpstr>
      <vt:lpstr>priorización 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Bonilla Correa Hernan Lorenzo</cp:lastModifiedBy>
  <dcterms:created xsi:type="dcterms:W3CDTF">2021-02-22T16:51:02Z</dcterms:created>
  <dcterms:modified xsi:type="dcterms:W3CDTF">2022-05-23T14:17:55Z</dcterms:modified>
</cp:coreProperties>
</file>