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5E8C0D7-C59A-4CA9-A3B1-61FD94E23CED}" xr6:coauthVersionLast="47" xr6:coauthVersionMax="47" xr10:uidLastSave="{00000000-0000-0000-0000-000000000000}"/>
  <bookViews>
    <workbookView xWindow="-110" yWindow="-110" windowWidth="19420" windowHeight="10420" xr2:uid="{5FE982FB-8790-4481-8B89-457019918763}"/>
  </bookViews>
  <sheets>
    <sheet name="Ficha de Cotización" sheetId="1" r:id="rId1"/>
  </sheets>
  <definedNames>
    <definedName name="_Hlk146223078" localSheetId="0">'Ficha de Cotización'!$B$41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4" i="1" l="1"/>
  <c r="I15" i="1"/>
  <c r="I16" i="1"/>
  <c r="I17" i="1"/>
  <c r="I18" i="1"/>
  <c r="I20" i="1"/>
  <c r="I23" i="1"/>
  <c r="I24" i="1"/>
  <c r="I25" i="1"/>
  <c r="I28" i="1"/>
  <c r="I30" i="1"/>
  <c r="I31" i="1"/>
  <c r="I32" i="1"/>
  <c r="I34" i="1"/>
  <c r="I35" i="1"/>
  <c r="I37" i="1"/>
  <c r="I39" i="1"/>
  <c r="I41" i="1"/>
  <c r="H13" i="1"/>
  <c r="I2" i="1"/>
  <c r="I3" i="1"/>
  <c r="I4" i="1"/>
  <c r="I5" i="1"/>
  <c r="I7" i="1"/>
  <c r="I8" i="1"/>
  <c r="I9" i="1"/>
  <c r="I12" i="1"/>
  <c r="I13" i="1"/>
  <c r="I44" i="1" l="1"/>
  <c r="I45" i="1" s="1"/>
</calcChain>
</file>

<file path=xl/sharedStrings.xml><?xml version="1.0" encoding="utf-8"?>
<sst xmlns="http://schemas.openxmlformats.org/spreadsheetml/2006/main" count="141" uniqueCount="86">
  <si>
    <t>SEDES BOGOTA</t>
  </si>
  <si>
    <t>DESCRIPCIÓN</t>
  </si>
  <si>
    <t>ÁREA</t>
  </si>
  <si>
    <t xml:space="preserve">UBICACIÓN </t>
  </si>
  <si>
    <t>TOTAL EQUIPOS</t>
  </si>
  <si>
    <t>AIRE MINI SPLIT  BLUELINE MS-2410F2</t>
  </si>
  <si>
    <t>RACK PISO 6</t>
  </si>
  <si>
    <t>FIDU. OFICINA FOMAG</t>
  </si>
  <si>
    <t>TRIMESTRAL</t>
  </si>
  <si>
    <t>OFICINAS PISO 6</t>
  </si>
  <si>
    <t>LENNOX KCA 1800</t>
  </si>
  <si>
    <t>YORK YNOA 24 (TECHO)</t>
  </si>
  <si>
    <t>OFICINA 1201</t>
  </si>
  <si>
    <t>FIDU. OFICINA DAVIVIENDA</t>
  </si>
  <si>
    <t>PISO 5 SUR SALA DOMOTICA</t>
  </si>
  <si>
    <t>FIDU. PRINCIPAL PRESIDENCIA</t>
  </si>
  <si>
    <t>AIRE MINI SPLIT BLUELINE MS-3010F2</t>
  </si>
  <si>
    <t>RACK 1201</t>
  </si>
  <si>
    <t>AIRE MINI SPLIT SAMSUNG AR24RVFHCWKNCB</t>
  </si>
  <si>
    <t>FIDU DEFENSA JUDICIAL DAVIVIENDA</t>
  </si>
  <si>
    <t>AIRE MINI SPLIT MULTIZONE SAHARA</t>
  </si>
  <si>
    <t>PISO 4 NORTE</t>
  </si>
  <si>
    <t>FIDU PRINCIPAL TESORERIA (2)</t>
  </si>
  <si>
    <t>FIDU PRINCIPAL G. RIESGO (2)</t>
  </si>
  <si>
    <t>PISO 5 SUR SALA DE JUNTAS</t>
  </si>
  <si>
    <t>FIDU. PRINCIPAL PRESIDENCIA (2)</t>
  </si>
  <si>
    <t>AIRE MINI SPLIT STARLIGHT MO-MSG-36CR</t>
  </si>
  <si>
    <t>FIDU PRINCIPAL G. RIESGO</t>
  </si>
  <si>
    <t> BOGOTÁ</t>
  </si>
  <si>
    <t>REGIONALES</t>
  </si>
  <si>
    <t>AIRE CONFORTFRESH - BLUELINE COV-6013A1</t>
  </si>
  <si>
    <t xml:space="preserve">OFICINAS </t>
  </si>
  <si>
    <t>REGIONAL BARRANQUILLA</t>
  </si>
  <si>
    <t>AIRE MINI SPLIT LENNOX 23200BTU</t>
  </si>
  <si>
    <t xml:space="preserve">OFICINA DIRECTOR </t>
  </si>
  <si>
    <t xml:space="preserve">AIRE MINI SPLIT INNOVAIR </t>
  </si>
  <si>
    <t>ATENCION AL CLIENTE</t>
  </si>
  <si>
    <t>REGIONAL MONTERIA</t>
  </si>
  <si>
    <t>AIRE ACONDICIONADO DAIKIN</t>
  </si>
  <si>
    <t>PISO 1 OFICINAS</t>
  </si>
  <si>
    <t>PISO 2 OFICINA</t>
  </si>
  <si>
    <t>OFICINA DIRECTOR</t>
  </si>
  <si>
    <t>CAU (2)</t>
  </si>
  <si>
    <t>RACK</t>
  </si>
  <si>
    <t>REGIONAL RIOHACHA</t>
  </si>
  <si>
    <t>AIRE MINI SPLIT DAIKIN RKS24</t>
  </si>
  <si>
    <t> CAU</t>
  </si>
  <si>
    <t>REGIONAL PEREIRA</t>
  </si>
  <si>
    <t>AIRE MINI SPLIT YORK YHGFYC12</t>
  </si>
  <si>
    <t>AIRE MINI BLUELINE MSI-2416F2</t>
  </si>
  <si>
    <t>CAU</t>
  </si>
  <si>
    <t>AGENCIA BUCARAMANGA</t>
  </si>
  <si>
    <t>AIRE MINI SPLIT  DAIKIN R-N24CL211</t>
  </si>
  <si>
    <t>REGIONAL IBAGUE</t>
  </si>
  <si>
    <t>AIRE MINI SPLIT BLUELINE MS-2410F2</t>
  </si>
  <si>
    <t>REGIONAL SINCELEJO</t>
  </si>
  <si>
    <t>AIRE MINI SPLIT BLUELINE</t>
  </si>
  <si>
    <t>REGIONAL SANTA MARTA</t>
  </si>
  <si>
    <t>AIRE YORK TECHO</t>
  </si>
  <si>
    <t>OFICINA 1009</t>
  </si>
  <si>
    <t>OFICINA 1010</t>
  </si>
  <si>
    <t>REGIONAL CARTAGENA</t>
  </si>
  <si>
    <t xml:space="preserve">AIRE MINI SPLIT YORK </t>
  </si>
  <si>
    <t>OFICINA 1010 RACK</t>
  </si>
  <si>
    <t>AIRE MINI SPLIT MIDEA 1800 BTU</t>
  </si>
  <si>
    <t>CAU RACK (2)</t>
  </si>
  <si>
    <t>AIRE MINI SPLIT DAIKIN FTKS24RL216</t>
  </si>
  <si>
    <t>REGIONAL CALI</t>
  </si>
  <si>
    <t>REGIONAL VILLAVICENCIO</t>
  </si>
  <si>
    <t>AIRE ACONDICIONADO FHP HEO48</t>
  </si>
  <si>
    <t>1 PISO</t>
  </si>
  <si>
    <t>2 PISO</t>
  </si>
  <si>
    <t>LOCAL 104 CAU</t>
  </si>
  <si>
    <t>REGIONAL MEDELLIN</t>
  </si>
  <si>
    <r>
      <t> </t>
    </r>
    <r>
      <rPr>
        <b/>
        <sz val="10"/>
        <color rgb="FF000000"/>
        <rFont val="Calibri"/>
        <family val="2"/>
        <scheme val="minor"/>
      </rPr>
      <t>REGIONALES</t>
    </r>
  </si>
  <si>
    <r>
      <t>38</t>
    </r>
    <r>
      <rPr>
        <sz val="8"/>
        <color theme="1"/>
        <rFont val="Calibri"/>
        <family val="2"/>
        <scheme val="minor"/>
      </rPr>
      <t> </t>
    </r>
  </si>
  <si>
    <t>Periodicidad de Mtto. preventivos</t>
  </si>
  <si>
    <t>LENNOX KCA 180S4BN1Y  15TON</t>
  </si>
  <si>
    <t>Valor Unitario de Mtto. Preventivo (incluido IVA y mano de obra)</t>
  </si>
  <si>
    <t>Valor Total de Mttos. Preventivos (incluido IVA y mano de obra)</t>
  </si>
  <si>
    <t>BIMESTRAL</t>
  </si>
  <si>
    <t>4 MTTOS. AL AÑO</t>
  </si>
  <si>
    <t>6 MTTOS. AL AÑO</t>
  </si>
  <si>
    <t>VALOR TOTAL MANTENIMIENTOS PREVENTIVOS</t>
  </si>
  <si>
    <t>IMÁGEN DE REFERENCIA</t>
  </si>
  <si>
    <t>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</si>
</sst>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-&quot;$&quot;\ * #,##0_-;\-&quot;$&quot;\ * #,##0_-;_-&quot;$&quot;\ * &quot;-&quot;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7"/>
      <color rgb="FF000000"/>
      <name val="Arial"/>
      <family val="2"/>
    </font>
    <font>
      <sz val="7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6E6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31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2" fontId="4" fillId="0" borderId="1" xfId="1" applyFont="1" applyBorder="1" applyAlignment="1">
      <alignment horizontal="center" vertical="center" wrapText="1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42" fontId="9" fillId="3" borderId="1" xfId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2" fontId="7" fillId="0" borderId="1" xfId="0" applyNumberFormat="1" applyFont="1" applyBorder="1" applyAlignment="1">
      <alignment vertical="center"/>
    </xf>
    <xf numFmtId="42" fontId="4" fillId="0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42" fontId="4" fillId="0" borderId="1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microsoft.com/office/2007/relationships/hdphoto" Target="../media/hdphoto2.wdp"/><Relationship Id="rId10" Type="http://schemas.openxmlformats.org/officeDocument/2006/relationships/image" Target="../media/image9.png"/><Relationship Id="rId19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146050</xdr:colOff>
      <xdr:row>1</xdr:row>
      <xdr:rowOff>25400</xdr:rowOff>
    </xdr:from>
    <xdr:to>
      <xdr:col>2</xdr:col>
      <xdr:colOff>1673225</xdr:colOff>
      <xdr:row>1</xdr:row>
      <xdr:rowOff>946150</xdr:rowOff>
    </xdr:to>
    <xdr:pic>
      <xdr:nvPicPr>
        <xdr:cNvPr id="28" name="Imagen 27" descr="Imagen que contiene aparato&#10;&#10;Descripción generada automáticamente">
          <a:extLst>
            <a:ext uri="{FF2B5EF4-FFF2-40B4-BE49-F238E27FC236}">
              <a16:creationId xmlns:a16="http://schemas.microsoft.com/office/drawing/2014/main" id="{F9500947-4D59-4A66-BCD9-E5EF425C0681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9113" b="10790"/>
        <a:stretch/>
      </xdr:blipFill>
      <xdr:spPr bwMode="auto">
        <a:xfrm>
          <a:off x="2127250" y="330200"/>
          <a:ext cx="1527175" cy="920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139700</xdr:colOff>
      <xdr:row>2</xdr:row>
      <xdr:rowOff>38100</xdr:rowOff>
    </xdr:from>
    <xdr:to>
      <xdr:col>2</xdr:col>
      <xdr:colOff>1663700</xdr:colOff>
      <xdr:row>2</xdr:row>
      <xdr:rowOff>914400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C1FDEE3-EB38-4BE1-9AB6-48BDEF4F0D45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0900" y="1308100"/>
          <a:ext cx="15240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1701800</xdr:colOff>
      <xdr:row>3</xdr:row>
      <xdr:rowOff>1047750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6A8A9C9-79C8-44A5-A629-61BD7CEE12FC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t="10708" b="11109"/>
        <a:stretch/>
      </xdr:blipFill>
      <xdr:spPr bwMode="auto">
        <a:xfrm>
          <a:off x="2076450" y="2247900"/>
          <a:ext cx="1606550" cy="1028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165100</xdr:colOff>
      <xdr:row>4</xdr:row>
      <xdr:rowOff>19050</xdr:rowOff>
    </xdr:from>
    <xdr:to>
      <xdr:col>2</xdr:col>
      <xdr:colOff>1603375</xdr:colOff>
      <xdr:row>5</xdr:row>
      <xdr:rowOff>647700</xdr:rowOff>
    </xdr:to>
    <xdr:pic>
      <xdr:nvPicPr>
        <xdr:cNvPr id="31" name="Imagen 30" descr="Imagen que contiene tabla, pantalla, computadora&#10;&#10;Descripción generada automáticamente">
          <a:extLst>
            <a:ext uri="{FF2B5EF4-FFF2-40B4-BE49-F238E27FC236}">
              <a16:creationId xmlns:a16="http://schemas.microsoft.com/office/drawing/2014/main" id="{943DDD53-EF4D-4CB5-ADC5-8D727C41E73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t="4358" b="3703"/>
        <a:stretch/>
      </xdr:blipFill>
      <xdr:spPr bwMode="auto">
        <a:xfrm>
          <a:off x="2146300" y="3314700"/>
          <a:ext cx="1438275" cy="1295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171450</xdr:colOff>
      <xdr:row>6</xdr:row>
      <xdr:rowOff>19050</xdr:rowOff>
    </xdr:from>
    <xdr:to>
      <xdr:col>2</xdr:col>
      <xdr:colOff>1498600</xdr:colOff>
      <xdr:row>6</xdr:row>
      <xdr:rowOff>831850</xdr:rowOff>
    </xdr:to>
    <xdr:pic>
      <xdr:nvPicPr>
        <xdr:cNvPr id="32" name="Imagen 31" descr="Imagen que contiene aparato&#10;&#10;Descripción generada automáticamente">
          <a:extLst>
            <a:ext uri="{FF2B5EF4-FFF2-40B4-BE49-F238E27FC236}">
              <a16:creationId xmlns:a16="http://schemas.microsoft.com/office/drawing/2014/main" id="{6106699E-3871-4D4C-981E-63B3BD99EA20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t="10256" r="4912" b="10489"/>
        <a:stretch/>
      </xdr:blipFill>
      <xdr:spPr bwMode="auto">
        <a:xfrm>
          <a:off x="2152650" y="4648200"/>
          <a:ext cx="1327150" cy="812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</xdr:colOff>
      <xdr:row>7</xdr:row>
      <xdr:rowOff>19050</xdr:rowOff>
    </xdr:from>
    <xdr:to>
      <xdr:col>2</xdr:col>
      <xdr:colOff>1695450</xdr:colOff>
      <xdr:row>8</xdr:row>
      <xdr:rowOff>63500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510C4002-E97C-4078-BE34-F4C05CDF613B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t="9463" b="13118"/>
        <a:stretch/>
      </xdr:blipFill>
      <xdr:spPr bwMode="auto">
        <a:xfrm>
          <a:off x="2038350" y="5505450"/>
          <a:ext cx="16383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19050</xdr:colOff>
      <xdr:row>8</xdr:row>
      <xdr:rowOff>12700</xdr:rowOff>
    </xdr:from>
    <xdr:to>
      <xdr:col>2</xdr:col>
      <xdr:colOff>1739900</xdr:colOff>
      <xdr:row>10</xdr:row>
      <xdr:rowOff>254000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FAB2CA5C-08CD-4201-B232-BCE4EBA861A3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00250" y="6832600"/>
          <a:ext cx="1720850" cy="7747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11</xdr:row>
      <xdr:rowOff>25400</xdr:rowOff>
    </xdr:from>
    <xdr:to>
      <xdr:col>2</xdr:col>
      <xdr:colOff>1612900</xdr:colOff>
      <xdr:row>11</xdr:row>
      <xdr:rowOff>1104900</xdr:rowOff>
    </xdr:to>
    <xdr:pic>
      <xdr:nvPicPr>
        <xdr:cNvPr id="35" name="Imagen 34" descr="Imagen que contiene aparato, hombre&#10;&#10;Descripción generada automáticamente">
          <a:extLst>
            <a:ext uri="{FF2B5EF4-FFF2-40B4-BE49-F238E27FC236}">
              <a16:creationId xmlns:a16="http://schemas.microsoft.com/office/drawing/2014/main" id="{446EC8C9-144C-4DBE-A319-417FFD9A4248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t="16836" b="8032"/>
        <a:stretch/>
      </xdr:blipFill>
      <xdr:spPr bwMode="auto">
        <a:xfrm>
          <a:off x="2114550" y="7645400"/>
          <a:ext cx="1479550" cy="1079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25400</xdr:colOff>
      <xdr:row>14</xdr:row>
      <xdr:rowOff>31750</xdr:rowOff>
    </xdr:from>
    <xdr:to>
      <xdr:col>2</xdr:col>
      <xdr:colOff>857250</xdr:colOff>
      <xdr:row>14</xdr:row>
      <xdr:rowOff>895350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2A95EC8-9B86-4887-8018-526CD2F9F8ED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6600" y="9315450"/>
          <a:ext cx="83185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858520</xdr:colOff>
      <xdr:row>14</xdr:row>
      <xdr:rowOff>20320</xdr:rowOff>
    </xdr:from>
    <xdr:to>
      <xdr:col>2</xdr:col>
      <xdr:colOff>1743710</xdr:colOff>
      <xdr:row>14</xdr:row>
      <xdr:rowOff>882015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B01F857E-53B9-4C47-90EE-6D262A4161D5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7614" r="5080"/>
        <a:stretch/>
      </xdr:blipFill>
      <xdr:spPr>
        <a:xfrm>
          <a:off x="2839720" y="9304020"/>
          <a:ext cx="885190" cy="86169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15</xdr:row>
      <xdr:rowOff>25400</xdr:rowOff>
    </xdr:from>
    <xdr:to>
      <xdr:col>2</xdr:col>
      <xdr:colOff>1708150</xdr:colOff>
      <xdr:row>15</xdr:row>
      <xdr:rowOff>768350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C94BEB3-AA6D-4872-ABFF-67243313D51F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32000" y="10229850"/>
          <a:ext cx="16573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16</xdr:row>
      <xdr:rowOff>19051</xdr:rowOff>
    </xdr:from>
    <xdr:to>
      <xdr:col>2</xdr:col>
      <xdr:colOff>1739900</xdr:colOff>
      <xdr:row>16</xdr:row>
      <xdr:rowOff>908051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99ACA39B-5712-46F4-82AD-8F075D568C1D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6600" y="11010901"/>
          <a:ext cx="1714500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</xdr:colOff>
      <xdr:row>17</xdr:row>
      <xdr:rowOff>19050</xdr:rowOff>
    </xdr:from>
    <xdr:to>
      <xdr:col>2</xdr:col>
      <xdr:colOff>1676400</xdr:colOff>
      <xdr:row>18</xdr:row>
      <xdr:rowOff>565150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A144ED08-1DF4-4437-8CFE-5E8BE1776B41}"/>
            </a:ext>
          </a:extLst>
        </xdr:cNvPr>
        <xdr:cNvPicPr/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</a:extLst>
        </a:blip>
        <a:srcRect l="6028" t="6972" r="3901" b="3269"/>
        <a:stretch/>
      </xdr:blipFill>
      <xdr:spPr bwMode="auto">
        <a:xfrm>
          <a:off x="2044699" y="11950700"/>
          <a:ext cx="1612901" cy="113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</xdr:colOff>
      <xdr:row>19</xdr:row>
      <xdr:rowOff>19050</xdr:rowOff>
    </xdr:from>
    <xdr:to>
      <xdr:col>2</xdr:col>
      <xdr:colOff>1714500</xdr:colOff>
      <xdr:row>21</xdr:row>
      <xdr:rowOff>375285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09A21C1-9E64-4202-954E-2F4B9F6ABE3E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9300" y="13119100"/>
          <a:ext cx="1676400" cy="113093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22</xdr:row>
      <xdr:rowOff>6350</xdr:rowOff>
    </xdr:from>
    <xdr:to>
      <xdr:col>2</xdr:col>
      <xdr:colOff>1676400</xdr:colOff>
      <xdr:row>22</xdr:row>
      <xdr:rowOff>876300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572130C3-D341-4BAD-B272-0FDC3F164997}"/>
            </a:ext>
          </a:extLst>
        </xdr:cNvPr>
        <xdr:cNvPicPr/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</a:extLst>
        </a:blip>
        <a:srcRect l="6409" t="7456" r="3846"/>
        <a:stretch/>
      </xdr:blipFill>
      <xdr:spPr bwMode="auto">
        <a:xfrm>
          <a:off x="2032000" y="14268450"/>
          <a:ext cx="1625600" cy="869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12700</xdr:colOff>
      <xdr:row>23</xdr:row>
      <xdr:rowOff>25400</xdr:rowOff>
    </xdr:from>
    <xdr:to>
      <xdr:col>2</xdr:col>
      <xdr:colOff>1663700</xdr:colOff>
      <xdr:row>23</xdr:row>
      <xdr:rowOff>1016000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25C1F0CE-6871-4914-B0E5-CF78A6C7B09F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6563" r="7336"/>
        <a:stretch/>
      </xdr:blipFill>
      <xdr:spPr>
        <a:xfrm>
          <a:off x="1993900" y="15182850"/>
          <a:ext cx="16510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24</xdr:row>
      <xdr:rowOff>25400</xdr:rowOff>
    </xdr:from>
    <xdr:to>
      <xdr:col>2</xdr:col>
      <xdr:colOff>1695451</xdr:colOff>
      <xdr:row>26</xdr:row>
      <xdr:rowOff>368300</xdr:rowOff>
    </xdr:to>
    <xdr:pic>
      <xdr:nvPicPr>
        <xdr:cNvPr id="44" name="Imagen 43" descr="Imagen que contiene aparato&#10;&#10;Descripción generada automáticamente">
          <a:extLst>
            <a:ext uri="{FF2B5EF4-FFF2-40B4-BE49-F238E27FC236}">
              <a16:creationId xmlns:a16="http://schemas.microsoft.com/office/drawing/2014/main" id="{315071D0-F8D0-4084-9617-93D1F2A04509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4691" t="10457" r="7872" b="11111"/>
        <a:stretch/>
      </xdr:blipFill>
      <xdr:spPr bwMode="auto">
        <a:xfrm>
          <a:off x="2019301" y="16205200"/>
          <a:ext cx="1657350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25400</xdr:colOff>
      <xdr:row>27</xdr:row>
      <xdr:rowOff>38100</xdr:rowOff>
    </xdr:from>
    <xdr:to>
      <xdr:col>2</xdr:col>
      <xdr:colOff>1720849</xdr:colOff>
      <xdr:row>28</xdr:row>
      <xdr:rowOff>577850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10BF2937-863E-44D6-935C-09F088C2C40D}"/>
            </a:ext>
          </a:extLst>
        </xdr:cNvPr>
        <xdr:cNvPicPr/>
      </xdr:nvPicPr>
      <xdr:blipFill rotWithShape="1">
        <a:blip xmlns:r="http://schemas.openxmlformats.org/officeDocument/2006/relationships" r:embed="rId17"/>
        <a:srcRect l="6260" t="6140" r="4538" b="3509"/>
        <a:stretch/>
      </xdr:blipFill>
      <xdr:spPr bwMode="auto">
        <a:xfrm>
          <a:off x="2006600" y="17418050"/>
          <a:ext cx="1695449" cy="1149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50799</xdr:colOff>
      <xdr:row>29</xdr:row>
      <xdr:rowOff>6350</xdr:rowOff>
    </xdr:from>
    <xdr:to>
      <xdr:col>2</xdr:col>
      <xdr:colOff>1733550</xdr:colOff>
      <xdr:row>29</xdr:row>
      <xdr:rowOff>1155700</xdr:rowOff>
    </xdr:to>
    <xdr:pic>
      <xdr:nvPicPr>
        <xdr:cNvPr id="46" name="Imagen 45" descr="Imagen que contiene aparato&#10;&#10;Descripción generada automáticamente">
          <a:extLst>
            <a:ext uri="{FF2B5EF4-FFF2-40B4-BE49-F238E27FC236}">
              <a16:creationId xmlns:a16="http://schemas.microsoft.com/office/drawing/2014/main" id="{20DF5E0B-FCA1-4714-8D1D-F53A34257BBC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4020" t="9524" r="7203" b="12122"/>
        <a:stretch/>
      </xdr:blipFill>
      <xdr:spPr bwMode="auto">
        <a:xfrm>
          <a:off x="2031999" y="18605500"/>
          <a:ext cx="1682751" cy="1149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</xdr:colOff>
      <xdr:row>30</xdr:row>
      <xdr:rowOff>19050</xdr:rowOff>
    </xdr:from>
    <xdr:to>
      <xdr:col>2</xdr:col>
      <xdr:colOff>1720851</xdr:colOff>
      <xdr:row>30</xdr:row>
      <xdr:rowOff>1168400</xdr:rowOff>
    </xdr:to>
    <xdr:pic>
      <xdr:nvPicPr>
        <xdr:cNvPr id="47" name="Imagen 46" descr="Imagen que contiene aparato&#10;&#10;Descripción generada automáticamente">
          <a:extLst>
            <a:ext uri="{FF2B5EF4-FFF2-40B4-BE49-F238E27FC236}">
              <a16:creationId xmlns:a16="http://schemas.microsoft.com/office/drawing/2014/main" id="{03173F72-2FE8-432E-8F97-BF0F6600B72F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4020" t="9524" r="7203" b="12122"/>
        <a:stretch/>
      </xdr:blipFill>
      <xdr:spPr bwMode="auto">
        <a:xfrm>
          <a:off x="2019300" y="19805650"/>
          <a:ext cx="1682751" cy="1149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152400</xdr:colOff>
      <xdr:row>31</xdr:row>
      <xdr:rowOff>31751</xdr:rowOff>
    </xdr:from>
    <xdr:to>
      <xdr:col>2</xdr:col>
      <xdr:colOff>1606551</xdr:colOff>
      <xdr:row>32</xdr:row>
      <xdr:rowOff>539751</xdr:rowOff>
    </xdr:to>
    <xdr:pic>
      <xdr:nvPicPr>
        <xdr:cNvPr id="48" name="Imagen 47" descr="Imagen que contiene computadora, gato&#10;&#10;Descripción generada automáticamente">
          <a:extLst>
            <a:ext uri="{FF2B5EF4-FFF2-40B4-BE49-F238E27FC236}">
              <a16:creationId xmlns:a16="http://schemas.microsoft.com/office/drawing/2014/main" id="{15DDF565-9613-4918-A7A8-9130127055B7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33600" y="21005801"/>
          <a:ext cx="1454151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33</xdr:row>
      <xdr:rowOff>25400</xdr:rowOff>
    </xdr:from>
    <xdr:to>
      <xdr:col>2</xdr:col>
      <xdr:colOff>1695450</xdr:colOff>
      <xdr:row>33</xdr:row>
      <xdr:rowOff>1016000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13E986CB-F7A0-4837-87D0-FF096E18DEB5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6563" r="7336"/>
        <a:stretch/>
      </xdr:blipFill>
      <xdr:spPr>
        <a:xfrm>
          <a:off x="2025650" y="22117050"/>
          <a:ext cx="16510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34</xdr:row>
      <xdr:rowOff>50801</xdr:rowOff>
    </xdr:from>
    <xdr:to>
      <xdr:col>2</xdr:col>
      <xdr:colOff>1644650</xdr:colOff>
      <xdr:row>35</xdr:row>
      <xdr:rowOff>552450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29351F67-BA90-2000-DD02-5354487AA0FB}"/>
            </a:ext>
          </a:extLst>
        </xdr:cNvPr>
        <xdr:cNvPicPr/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</a14:imgLayer>
              </a14:imgProps>
            </a:ext>
          </a:extLst>
        </a:blip>
        <a:srcRect t="6794" b="5732"/>
        <a:stretch/>
      </xdr:blipFill>
      <xdr:spPr>
        <a:xfrm>
          <a:off x="2076450" y="23190201"/>
          <a:ext cx="1549400" cy="107314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127001</xdr:colOff>
      <xdr:row>36</xdr:row>
      <xdr:rowOff>63500</xdr:rowOff>
    </xdr:from>
    <xdr:to>
      <xdr:col>2</xdr:col>
      <xdr:colOff>1651000</xdr:colOff>
      <xdr:row>39</xdr:row>
      <xdr:rowOff>298450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F37EC8F-DE42-4B46-B23A-7E12653E7538}"/>
            </a:ext>
          </a:extLst>
        </xdr:cNvPr>
        <xdr:cNvPicPr/>
      </xdr:nvPicPr>
      <xdr:blipFill rotWithShape="1">
        <a:blip xmlns:r="http://schemas.openxmlformats.org/officeDocument/2006/relationships" r:embed="rId17"/>
        <a:srcRect l="6261" t="7895" r="5164" b="2632"/>
        <a:stretch/>
      </xdr:blipFill>
      <xdr:spPr>
        <a:xfrm>
          <a:off x="2108201" y="24345900"/>
          <a:ext cx="1523999" cy="13208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40</xdr:row>
      <xdr:rowOff>152400</xdr:rowOff>
    </xdr:from>
    <xdr:to>
      <xdr:col>2</xdr:col>
      <xdr:colOff>1752600</xdr:colOff>
      <xdr:row>42</xdr:row>
      <xdr:rowOff>25400</xdr:rowOff>
    </xdr:to>
    <xdr:sp macro="" textlink="">
      <xdr:nvSpPr>
        <xdr:cNvPr id="54" name="Cuadro de texto 1">
          <a:extLst>
            <a:ext uri="{FF2B5EF4-FFF2-40B4-BE49-F238E27FC236}">
              <a16:creationId xmlns:a16="http://schemas.microsoft.com/office/drawing/2014/main" id="{F711DF81-990E-4620-AEFE-0D661192AB59}"/>
            </a:ext>
          </a:extLst>
        </xdr:cNvPr>
        <xdr:cNvSpPr txBox="1"/>
      </xdr:nvSpPr>
      <xdr:spPr>
        <a:xfrm>
          <a:off x="2120900" y="25882600"/>
          <a:ext cx="1612900" cy="241300"/>
        </a:xfrm>
        <a:prstGeom prst="rect">
          <a:avLst/>
        </a:prstGeom>
        <a:solidFill>
          <a:schemeClr val="lt1"/>
        </a:solidFill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s-CO" sz="9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SIN IMAGEN DE REFERENCIA</a:t>
          </a:r>
          <a:endParaRPr lang="es-CO" sz="9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18EE0-4A69-49EA-9697-48700C18E467}">
  <dimension ref="A1:I45"/>
  <sheetViews>
    <sheetView showGridLines="0" tabSelected="1" workbookViewId="0">
      <selection activeCell="H1" sqref="H1"/>
    </sheetView>
  </sheetViews>
  <sheetFormatPr baseColWidth="10" defaultRowHeight="14.5" x14ac:dyDescent="0.35"/>
  <cols>
    <col min="1" max="1" width="3.1796875" customWidth="1"/>
    <col min="2" max="2" width="25.1796875" bestFit="1" customWidth="1"/>
    <col min="3" max="3" width="25.1796875" customWidth="1"/>
    <col min="4" max="4" width="16.7265625" customWidth="1"/>
    <col min="5" max="5" width="22.26953125" customWidth="1"/>
    <col min="6" max="6" width="9.453125" customWidth="1"/>
    <col min="7" max="7" width="16.1796875" bestFit="1" customWidth="1"/>
    <col min="8" max="9" width="20.08984375" customWidth="1"/>
  </cols>
  <sheetData>
    <row r="1" spans="1:9" ht="24" customHeight="1" x14ac:dyDescent="0.35">
      <c r="A1" s="1" t="s">
        <v>85</v>
      </c>
      <c r="B1" s="1" t="s">
        <v>1</v>
      </c>
      <c r="C1" s="1" t="s">
        <v>84</v>
      </c>
      <c r="D1" s="1" t="s">
        <v>2</v>
      </c>
      <c r="E1" s="1" t="s">
        <v>3</v>
      </c>
      <c r="F1" s="2" t="s">
        <v>4</v>
      </c>
      <c r="G1" s="2" t="s">
        <v>76</v>
      </c>
      <c r="H1" s="2" t="s">
        <v>78</v>
      </c>
      <c r="I1" s="2" t="s">
        <v>79</v>
      </c>
    </row>
    <row r="2" spans="1:9" ht="76" customHeight="1" x14ac:dyDescent="0.35">
      <c r="A2" s="21" t="s">
        <v>0</v>
      </c>
      <c r="B2" s="3" t="s">
        <v>5</v>
      </c>
      <c r="C2" s="3"/>
      <c r="D2" s="4" t="s">
        <v>6</v>
      </c>
      <c r="E2" s="3" t="s">
        <v>7</v>
      </c>
      <c r="F2" s="4">
        <v>1</v>
      </c>
      <c r="G2" s="5" t="s">
        <v>8</v>
      </c>
      <c r="H2" s="8"/>
      <c r="I2" s="8">
        <f t="shared" ref="I2:I12" si="0">H2*4*F2</f>
        <v>0</v>
      </c>
    </row>
    <row r="3" spans="1:9" ht="75.5" customHeight="1" x14ac:dyDescent="0.35">
      <c r="A3" s="22"/>
      <c r="B3" s="3" t="s">
        <v>77</v>
      </c>
      <c r="C3" s="3"/>
      <c r="D3" s="4" t="s">
        <v>9</v>
      </c>
      <c r="E3" s="3" t="s">
        <v>7</v>
      </c>
      <c r="F3" s="4">
        <v>1</v>
      </c>
      <c r="G3" s="5" t="s">
        <v>8</v>
      </c>
      <c r="H3" s="8"/>
      <c r="I3" s="8">
        <f t="shared" si="0"/>
        <v>0</v>
      </c>
    </row>
    <row r="4" spans="1:9" ht="84" customHeight="1" x14ac:dyDescent="0.35">
      <c r="A4" s="22"/>
      <c r="B4" s="3" t="s">
        <v>10</v>
      </c>
      <c r="C4" s="3"/>
      <c r="D4" s="4" t="s">
        <v>9</v>
      </c>
      <c r="E4" s="3" t="s">
        <v>7</v>
      </c>
      <c r="F4" s="4">
        <v>1</v>
      </c>
      <c r="G4" s="5" t="s">
        <v>8</v>
      </c>
      <c r="H4" s="8"/>
      <c r="I4" s="8">
        <f t="shared" si="0"/>
        <v>0</v>
      </c>
    </row>
    <row r="5" spans="1:9" ht="52.5" customHeight="1" x14ac:dyDescent="0.35">
      <c r="A5" s="22"/>
      <c r="B5" s="28" t="s">
        <v>11</v>
      </c>
      <c r="C5" s="25"/>
      <c r="D5" s="4" t="s">
        <v>12</v>
      </c>
      <c r="E5" s="3" t="s">
        <v>13</v>
      </c>
      <c r="F5" s="29">
        <v>2</v>
      </c>
      <c r="G5" s="30" t="s">
        <v>8</v>
      </c>
      <c r="H5" s="20"/>
      <c r="I5" s="20">
        <f t="shared" si="0"/>
        <v>0</v>
      </c>
    </row>
    <row r="6" spans="1:9" ht="52.5" customHeight="1" x14ac:dyDescent="0.35">
      <c r="A6" s="22"/>
      <c r="B6" s="28"/>
      <c r="C6" s="26"/>
      <c r="D6" s="4" t="s">
        <v>14</v>
      </c>
      <c r="E6" s="3" t="s">
        <v>15</v>
      </c>
      <c r="F6" s="29"/>
      <c r="G6" s="30"/>
      <c r="H6" s="20"/>
      <c r="I6" s="20"/>
    </row>
    <row r="7" spans="1:9" ht="67.5" customHeight="1" x14ac:dyDescent="0.35">
      <c r="A7" s="22"/>
      <c r="B7" s="3" t="s">
        <v>16</v>
      </c>
      <c r="C7" s="3"/>
      <c r="D7" s="4" t="s">
        <v>17</v>
      </c>
      <c r="E7" s="3" t="s">
        <v>13</v>
      </c>
      <c r="F7" s="4">
        <v>1</v>
      </c>
      <c r="G7" s="5" t="s">
        <v>8</v>
      </c>
      <c r="H7" s="17"/>
      <c r="I7" s="17">
        <f t="shared" si="0"/>
        <v>0</v>
      </c>
    </row>
    <row r="8" spans="1:9" ht="94" customHeight="1" x14ac:dyDescent="0.35">
      <c r="A8" s="22"/>
      <c r="B8" s="3" t="s">
        <v>18</v>
      </c>
      <c r="C8" s="19"/>
      <c r="D8" s="4">
        <v>1202</v>
      </c>
      <c r="E8" s="3" t="s">
        <v>19</v>
      </c>
      <c r="F8" s="4">
        <v>2</v>
      </c>
      <c r="G8" s="5" t="s">
        <v>8</v>
      </c>
      <c r="H8" s="17"/>
      <c r="I8" s="17">
        <f t="shared" si="0"/>
        <v>0</v>
      </c>
    </row>
    <row r="9" spans="1:9" ht="21" customHeight="1" x14ac:dyDescent="0.35">
      <c r="A9" s="22"/>
      <c r="B9" s="28" t="s">
        <v>20</v>
      </c>
      <c r="C9" s="25"/>
      <c r="D9" s="29" t="s">
        <v>21</v>
      </c>
      <c r="E9" s="3" t="s">
        <v>22</v>
      </c>
      <c r="F9" s="29">
        <v>6</v>
      </c>
      <c r="G9" s="30" t="s">
        <v>8</v>
      </c>
      <c r="H9" s="20"/>
      <c r="I9" s="20">
        <f t="shared" si="0"/>
        <v>0</v>
      </c>
    </row>
    <row r="10" spans="1:9" ht="21" customHeight="1" x14ac:dyDescent="0.35">
      <c r="A10" s="22"/>
      <c r="B10" s="28"/>
      <c r="C10" s="27"/>
      <c r="D10" s="29"/>
      <c r="E10" s="3" t="s">
        <v>23</v>
      </c>
      <c r="F10" s="29"/>
      <c r="G10" s="30"/>
      <c r="H10" s="20"/>
      <c r="I10" s="20"/>
    </row>
    <row r="11" spans="1:9" ht="21" customHeight="1" x14ac:dyDescent="0.35">
      <c r="A11" s="22"/>
      <c r="B11" s="28"/>
      <c r="C11" s="26"/>
      <c r="D11" s="4" t="s">
        <v>24</v>
      </c>
      <c r="E11" s="3" t="s">
        <v>25</v>
      </c>
      <c r="F11" s="29"/>
      <c r="G11" s="30"/>
      <c r="H11" s="20"/>
      <c r="I11" s="20"/>
    </row>
    <row r="12" spans="1:9" ht="89" customHeight="1" x14ac:dyDescent="0.35">
      <c r="A12" s="22"/>
      <c r="B12" s="3" t="s">
        <v>26</v>
      </c>
      <c r="C12" s="3"/>
      <c r="D12" s="4" t="s">
        <v>21</v>
      </c>
      <c r="E12" s="3" t="s">
        <v>27</v>
      </c>
      <c r="F12" s="4">
        <v>1</v>
      </c>
      <c r="G12" s="5" t="s">
        <v>8</v>
      </c>
      <c r="H12" s="8"/>
      <c r="I12" s="8">
        <f t="shared" si="0"/>
        <v>0</v>
      </c>
    </row>
    <row r="13" spans="1:9" ht="18" customHeight="1" x14ac:dyDescent="0.35">
      <c r="A13" s="23"/>
      <c r="B13" s="9"/>
      <c r="C13" s="9"/>
      <c r="D13" s="10"/>
      <c r="E13" s="11" t="s">
        <v>28</v>
      </c>
      <c r="F13" s="12">
        <v>15</v>
      </c>
      <c r="G13" s="14" t="s">
        <v>81</v>
      </c>
      <c r="H13" s="13">
        <f>SUM(H2:H12)</f>
        <v>0</v>
      </c>
      <c r="I13" s="13">
        <f>SUM(I2:I12)</f>
        <v>0</v>
      </c>
    </row>
    <row r="14" spans="1:9" ht="24" customHeight="1" x14ac:dyDescent="0.35">
      <c r="B14" s="1" t="s">
        <v>1</v>
      </c>
      <c r="C14" s="1" t="s">
        <v>84</v>
      </c>
      <c r="D14" s="1" t="s">
        <v>2</v>
      </c>
      <c r="E14" s="1" t="s">
        <v>3</v>
      </c>
      <c r="F14" s="2" t="s">
        <v>4</v>
      </c>
      <c r="G14" s="2" t="s">
        <v>76</v>
      </c>
      <c r="H14" s="2" t="s">
        <v>78</v>
      </c>
      <c r="I14" s="2" t="s">
        <v>79</v>
      </c>
    </row>
    <row r="15" spans="1:9" ht="72.5" customHeight="1" x14ac:dyDescent="0.35">
      <c r="A15" s="21" t="s">
        <v>29</v>
      </c>
      <c r="B15" s="18" t="s">
        <v>30</v>
      </c>
      <c r="C15" s="3"/>
      <c r="D15" s="4" t="s">
        <v>31</v>
      </c>
      <c r="E15" s="3" t="s">
        <v>32</v>
      </c>
      <c r="F15" s="4">
        <v>3</v>
      </c>
      <c r="G15" s="5" t="s">
        <v>80</v>
      </c>
      <c r="H15" s="8"/>
      <c r="I15" s="8">
        <f t="shared" ref="I15:I41" si="1">H15*6*F15</f>
        <v>0</v>
      </c>
    </row>
    <row r="16" spans="1:9" ht="62" customHeight="1" x14ac:dyDescent="0.35">
      <c r="A16" s="22"/>
      <c r="B16" s="3" t="s">
        <v>33</v>
      </c>
      <c r="C16" s="3"/>
      <c r="D16" s="4" t="s">
        <v>34</v>
      </c>
      <c r="E16" s="3" t="s">
        <v>32</v>
      </c>
      <c r="F16" s="4">
        <v>1</v>
      </c>
      <c r="G16" s="5" t="s">
        <v>80</v>
      </c>
      <c r="H16" s="8"/>
      <c r="I16" s="8">
        <f t="shared" si="1"/>
        <v>0</v>
      </c>
    </row>
    <row r="17" spans="1:9" ht="74" customHeight="1" x14ac:dyDescent="0.35">
      <c r="A17" s="22"/>
      <c r="B17" s="3" t="s">
        <v>35</v>
      </c>
      <c r="C17" s="3"/>
      <c r="D17" s="6" t="s">
        <v>36</v>
      </c>
      <c r="E17" s="3" t="s">
        <v>37</v>
      </c>
      <c r="F17" s="4">
        <v>2</v>
      </c>
      <c r="G17" s="5" t="s">
        <v>80</v>
      </c>
      <c r="H17" s="8"/>
      <c r="I17" s="8">
        <f t="shared" si="1"/>
        <v>0</v>
      </c>
    </row>
    <row r="18" spans="1:9" ht="46" customHeight="1" x14ac:dyDescent="0.35">
      <c r="A18" s="22"/>
      <c r="B18" s="28" t="s">
        <v>38</v>
      </c>
      <c r="C18" s="28"/>
      <c r="D18" s="7" t="s">
        <v>39</v>
      </c>
      <c r="E18" s="28" t="s">
        <v>37</v>
      </c>
      <c r="F18" s="29">
        <v>2</v>
      </c>
      <c r="G18" s="30" t="s">
        <v>80</v>
      </c>
      <c r="H18" s="20"/>
      <c r="I18" s="20">
        <f t="shared" si="1"/>
        <v>0</v>
      </c>
    </row>
    <row r="19" spans="1:9" ht="46" customHeight="1" x14ac:dyDescent="0.35">
      <c r="A19" s="22"/>
      <c r="B19" s="28"/>
      <c r="C19" s="28"/>
      <c r="D19" s="7" t="s">
        <v>40</v>
      </c>
      <c r="E19" s="28"/>
      <c r="F19" s="29"/>
      <c r="G19" s="30"/>
      <c r="H19" s="20"/>
      <c r="I19" s="20"/>
    </row>
    <row r="20" spans="1:9" ht="30.5" customHeight="1" x14ac:dyDescent="0.35">
      <c r="A20" s="22"/>
      <c r="B20" s="28" t="s">
        <v>35</v>
      </c>
      <c r="C20" s="28"/>
      <c r="D20" s="7" t="s">
        <v>41</v>
      </c>
      <c r="E20" s="28" t="s">
        <v>44</v>
      </c>
      <c r="F20" s="29">
        <v>4</v>
      </c>
      <c r="G20" s="30" t="s">
        <v>80</v>
      </c>
      <c r="H20" s="20"/>
      <c r="I20" s="20">
        <f t="shared" si="1"/>
        <v>0</v>
      </c>
    </row>
    <row r="21" spans="1:9" ht="30.5" customHeight="1" x14ac:dyDescent="0.35">
      <c r="A21" s="22"/>
      <c r="B21" s="28"/>
      <c r="C21" s="28"/>
      <c r="D21" s="7" t="s">
        <v>42</v>
      </c>
      <c r="E21" s="28"/>
      <c r="F21" s="29"/>
      <c r="G21" s="30"/>
      <c r="H21" s="20"/>
      <c r="I21" s="20"/>
    </row>
    <row r="22" spans="1:9" ht="30.5" customHeight="1" x14ac:dyDescent="0.35">
      <c r="A22" s="22"/>
      <c r="B22" s="28"/>
      <c r="C22" s="28"/>
      <c r="D22" s="7" t="s">
        <v>43</v>
      </c>
      <c r="E22" s="28"/>
      <c r="F22" s="29"/>
      <c r="G22" s="30"/>
      <c r="H22" s="20"/>
      <c r="I22" s="20"/>
    </row>
    <row r="23" spans="1:9" ht="70.5" customHeight="1" x14ac:dyDescent="0.35">
      <c r="A23" s="22"/>
      <c r="B23" s="3" t="s">
        <v>45</v>
      </c>
      <c r="C23" s="3"/>
      <c r="D23" s="15" t="s">
        <v>46</v>
      </c>
      <c r="E23" s="3" t="s">
        <v>47</v>
      </c>
      <c r="F23" s="4">
        <v>1</v>
      </c>
      <c r="G23" s="5" t="s">
        <v>80</v>
      </c>
      <c r="H23" s="8"/>
      <c r="I23" s="8">
        <f t="shared" si="1"/>
        <v>0</v>
      </c>
    </row>
    <row r="24" spans="1:9" ht="80.5" customHeight="1" x14ac:dyDescent="0.35">
      <c r="A24" s="22"/>
      <c r="B24" s="3" t="s">
        <v>48</v>
      </c>
      <c r="C24" s="3"/>
      <c r="D24" s="15" t="s">
        <v>46</v>
      </c>
      <c r="E24" s="3" t="s">
        <v>47</v>
      </c>
      <c r="F24" s="4">
        <v>2</v>
      </c>
      <c r="G24" s="5" t="s">
        <v>80</v>
      </c>
      <c r="H24" s="8"/>
      <c r="I24" s="8">
        <f t="shared" si="1"/>
        <v>0</v>
      </c>
    </row>
    <row r="25" spans="1:9" ht="31.5" customHeight="1" x14ac:dyDescent="0.35">
      <c r="A25" s="22"/>
      <c r="B25" s="28" t="s">
        <v>49</v>
      </c>
      <c r="C25" s="28"/>
      <c r="D25" s="7" t="s">
        <v>50</v>
      </c>
      <c r="E25" s="28" t="s">
        <v>51</v>
      </c>
      <c r="F25" s="29">
        <v>3</v>
      </c>
      <c r="G25" s="30" t="s">
        <v>80</v>
      </c>
      <c r="H25" s="20"/>
      <c r="I25" s="20">
        <f t="shared" si="1"/>
        <v>0</v>
      </c>
    </row>
    <row r="26" spans="1:9" ht="31.5" customHeight="1" x14ac:dyDescent="0.35">
      <c r="A26" s="22"/>
      <c r="B26" s="28"/>
      <c r="C26" s="28"/>
      <c r="D26" s="7" t="s">
        <v>43</v>
      </c>
      <c r="E26" s="28"/>
      <c r="F26" s="29"/>
      <c r="G26" s="30"/>
      <c r="H26" s="20"/>
      <c r="I26" s="20"/>
    </row>
    <row r="27" spans="1:9" ht="31.5" customHeight="1" x14ac:dyDescent="0.35">
      <c r="A27" s="22"/>
      <c r="B27" s="28"/>
      <c r="C27" s="28"/>
      <c r="D27" s="7" t="s">
        <v>41</v>
      </c>
      <c r="E27" s="28"/>
      <c r="F27" s="29"/>
      <c r="G27" s="30"/>
      <c r="H27" s="20"/>
      <c r="I27" s="20"/>
    </row>
    <row r="28" spans="1:9" ht="48" customHeight="1" x14ac:dyDescent="0.35">
      <c r="A28" s="22"/>
      <c r="B28" s="28" t="s">
        <v>52</v>
      </c>
      <c r="C28" s="28"/>
      <c r="D28" s="4" t="s">
        <v>42</v>
      </c>
      <c r="E28" s="28" t="s">
        <v>53</v>
      </c>
      <c r="F28" s="29">
        <v>3</v>
      </c>
      <c r="G28" s="30" t="s">
        <v>80</v>
      </c>
      <c r="H28" s="20"/>
      <c r="I28" s="20">
        <f t="shared" si="1"/>
        <v>0</v>
      </c>
    </row>
    <row r="29" spans="1:9" ht="48" customHeight="1" x14ac:dyDescent="0.35">
      <c r="A29" s="22"/>
      <c r="B29" s="28"/>
      <c r="C29" s="28"/>
      <c r="D29" s="4" t="s">
        <v>41</v>
      </c>
      <c r="E29" s="28"/>
      <c r="F29" s="29"/>
      <c r="G29" s="30"/>
      <c r="H29" s="20"/>
      <c r="I29" s="20"/>
    </row>
    <row r="30" spans="1:9" ht="93.5" customHeight="1" x14ac:dyDescent="0.35">
      <c r="A30" s="22"/>
      <c r="B30" s="3" t="s">
        <v>54</v>
      </c>
      <c r="C30" s="3"/>
      <c r="D30" s="4" t="s">
        <v>50</v>
      </c>
      <c r="E30" s="3" t="s">
        <v>55</v>
      </c>
      <c r="F30" s="4">
        <v>1</v>
      </c>
      <c r="G30" s="5" t="s">
        <v>80</v>
      </c>
      <c r="H30" s="8"/>
      <c r="I30" s="8">
        <f t="shared" si="1"/>
        <v>0</v>
      </c>
    </row>
    <row r="31" spans="1:9" ht="93.5" customHeight="1" x14ac:dyDescent="0.35">
      <c r="A31" s="22"/>
      <c r="B31" s="3" t="s">
        <v>56</v>
      </c>
      <c r="C31" s="3"/>
      <c r="D31" s="4" t="s">
        <v>50</v>
      </c>
      <c r="E31" s="3" t="s">
        <v>57</v>
      </c>
      <c r="F31" s="4">
        <v>1</v>
      </c>
      <c r="G31" s="5" t="s">
        <v>80</v>
      </c>
      <c r="H31" s="8"/>
      <c r="I31" s="8">
        <f t="shared" si="1"/>
        <v>0</v>
      </c>
    </row>
    <row r="32" spans="1:9" ht="44" customHeight="1" x14ac:dyDescent="0.35">
      <c r="A32" s="22"/>
      <c r="B32" s="28" t="s">
        <v>58</v>
      </c>
      <c r="C32" s="28"/>
      <c r="D32" s="4" t="s">
        <v>59</v>
      </c>
      <c r="E32" s="28" t="s">
        <v>61</v>
      </c>
      <c r="F32" s="29">
        <v>2</v>
      </c>
      <c r="G32" s="30" t="s">
        <v>80</v>
      </c>
      <c r="H32" s="20"/>
      <c r="I32" s="20">
        <f t="shared" si="1"/>
        <v>0</v>
      </c>
    </row>
    <row r="33" spans="1:9" ht="44" customHeight="1" x14ac:dyDescent="0.35">
      <c r="A33" s="22"/>
      <c r="B33" s="28"/>
      <c r="C33" s="28"/>
      <c r="D33" s="4" t="s">
        <v>60</v>
      </c>
      <c r="E33" s="28"/>
      <c r="F33" s="29"/>
      <c r="G33" s="30"/>
      <c r="H33" s="20"/>
      <c r="I33" s="20"/>
    </row>
    <row r="34" spans="1:9" ht="82.5" customHeight="1" x14ac:dyDescent="0.35">
      <c r="A34" s="22"/>
      <c r="B34" s="3" t="s">
        <v>62</v>
      </c>
      <c r="C34" s="3"/>
      <c r="D34" s="4" t="s">
        <v>63</v>
      </c>
      <c r="E34" s="3" t="s">
        <v>61</v>
      </c>
      <c r="F34" s="4">
        <v>1</v>
      </c>
      <c r="G34" s="5" t="s">
        <v>80</v>
      </c>
      <c r="H34" s="8"/>
      <c r="I34" s="8">
        <f t="shared" si="1"/>
        <v>0</v>
      </c>
    </row>
    <row r="35" spans="1:9" ht="45" customHeight="1" x14ac:dyDescent="0.35">
      <c r="A35" s="22"/>
      <c r="B35" s="28" t="s">
        <v>64</v>
      </c>
      <c r="C35" s="28"/>
      <c r="D35" s="4" t="s">
        <v>42</v>
      </c>
      <c r="E35" s="28" t="s">
        <v>61</v>
      </c>
      <c r="F35" s="29">
        <v>4</v>
      </c>
      <c r="G35" s="30" t="s">
        <v>80</v>
      </c>
      <c r="H35" s="20"/>
      <c r="I35" s="20">
        <f t="shared" si="1"/>
        <v>0</v>
      </c>
    </row>
    <row r="36" spans="1:9" ht="45" customHeight="1" x14ac:dyDescent="0.35">
      <c r="A36" s="22"/>
      <c r="B36" s="28"/>
      <c r="C36" s="28"/>
      <c r="D36" s="4" t="s">
        <v>65</v>
      </c>
      <c r="E36" s="28"/>
      <c r="F36" s="29"/>
      <c r="G36" s="30"/>
      <c r="H36" s="20"/>
      <c r="I36" s="20"/>
    </row>
    <row r="37" spans="1:9" ht="28.5" customHeight="1" x14ac:dyDescent="0.35">
      <c r="A37" s="22"/>
      <c r="B37" s="28" t="s">
        <v>66</v>
      </c>
      <c r="C37" s="25"/>
      <c r="D37" s="4" t="s">
        <v>42</v>
      </c>
      <c r="E37" s="28" t="s">
        <v>67</v>
      </c>
      <c r="F37" s="29">
        <v>3</v>
      </c>
      <c r="G37" s="30" t="s">
        <v>80</v>
      </c>
      <c r="H37" s="20"/>
      <c r="I37" s="20">
        <f t="shared" si="1"/>
        <v>0</v>
      </c>
    </row>
    <row r="38" spans="1:9" ht="28.5" customHeight="1" x14ac:dyDescent="0.35">
      <c r="A38" s="22"/>
      <c r="B38" s="28"/>
      <c r="C38" s="27"/>
      <c r="D38" s="4" t="s">
        <v>41</v>
      </c>
      <c r="E38" s="28"/>
      <c r="F38" s="29"/>
      <c r="G38" s="30"/>
      <c r="H38" s="20"/>
      <c r="I38" s="20"/>
    </row>
    <row r="39" spans="1:9" ht="28.5" customHeight="1" x14ac:dyDescent="0.35">
      <c r="A39" s="22"/>
      <c r="B39" s="28" t="s">
        <v>66</v>
      </c>
      <c r="C39" s="27"/>
      <c r="D39" s="4" t="s">
        <v>41</v>
      </c>
      <c r="E39" s="28" t="s">
        <v>68</v>
      </c>
      <c r="F39" s="29">
        <v>2</v>
      </c>
      <c r="G39" s="30" t="s">
        <v>80</v>
      </c>
      <c r="H39" s="20"/>
      <c r="I39" s="20">
        <f t="shared" si="1"/>
        <v>0</v>
      </c>
    </row>
    <row r="40" spans="1:9" ht="28.5" customHeight="1" x14ac:dyDescent="0.35">
      <c r="A40" s="22"/>
      <c r="B40" s="28"/>
      <c r="C40" s="26"/>
      <c r="D40" s="4" t="s">
        <v>50</v>
      </c>
      <c r="E40" s="28"/>
      <c r="F40" s="29"/>
      <c r="G40" s="30"/>
      <c r="H40" s="20"/>
      <c r="I40" s="20"/>
    </row>
    <row r="41" spans="1:9" x14ac:dyDescent="0.35">
      <c r="A41" s="22"/>
      <c r="B41" s="28" t="s">
        <v>69</v>
      </c>
      <c r="C41" s="28"/>
      <c r="D41" s="4" t="s">
        <v>70</v>
      </c>
      <c r="E41" s="28" t="s">
        <v>73</v>
      </c>
      <c r="F41" s="29">
        <v>3</v>
      </c>
      <c r="G41" s="30" t="s">
        <v>80</v>
      </c>
      <c r="H41" s="20"/>
      <c r="I41" s="20">
        <f t="shared" si="1"/>
        <v>0</v>
      </c>
    </row>
    <row r="42" spans="1:9" x14ac:dyDescent="0.35">
      <c r="A42" s="22"/>
      <c r="B42" s="28"/>
      <c r="C42" s="28"/>
      <c r="D42" s="4" t="s">
        <v>71</v>
      </c>
      <c r="E42" s="28"/>
      <c r="F42" s="29"/>
      <c r="G42" s="30"/>
      <c r="H42" s="20"/>
      <c r="I42" s="20"/>
    </row>
    <row r="43" spans="1:9" x14ac:dyDescent="0.35">
      <c r="A43" s="22"/>
      <c r="B43" s="28"/>
      <c r="C43" s="28"/>
      <c r="D43" s="4" t="s">
        <v>72</v>
      </c>
      <c r="E43" s="28"/>
      <c r="F43" s="29"/>
      <c r="G43" s="30"/>
      <c r="H43" s="20"/>
      <c r="I43" s="20"/>
    </row>
    <row r="44" spans="1:9" x14ac:dyDescent="0.35">
      <c r="A44" s="23"/>
      <c r="B44" s="9"/>
      <c r="C44" s="9"/>
      <c r="D44" s="10"/>
      <c r="E44" s="11" t="s">
        <v>74</v>
      </c>
      <c r="F44" s="12" t="s">
        <v>75</v>
      </c>
      <c r="G44" s="14" t="s">
        <v>82</v>
      </c>
      <c r="H44" s="13">
        <f>SUM(H15:H43)</f>
        <v>0</v>
      </c>
      <c r="I44" s="13">
        <f>SUM(I15:I43)</f>
        <v>0</v>
      </c>
    </row>
    <row r="45" spans="1:9" ht="20" customHeight="1" x14ac:dyDescent="0.35">
      <c r="A45" s="24" t="s">
        <v>83</v>
      </c>
      <c r="B45" s="24"/>
      <c r="C45" s="24"/>
      <c r="D45" s="24"/>
      <c r="E45" s="24"/>
      <c r="F45" s="24"/>
      <c r="G45" s="24"/>
      <c r="H45" s="24"/>
      <c r="I45" s="16">
        <f>I44+I13</f>
        <v>0</v>
      </c>
    </row>
  </sheetData>
  <mergeCells count="78">
    <mergeCell ref="B5:B6"/>
    <mergeCell ref="F5:F6"/>
    <mergeCell ref="G5:G6"/>
    <mergeCell ref="H5:H6"/>
    <mergeCell ref="B9:B11"/>
    <mergeCell ref="D9:D10"/>
    <mergeCell ref="F9:F11"/>
    <mergeCell ref="G9:G11"/>
    <mergeCell ref="H9:H11"/>
    <mergeCell ref="B18:B19"/>
    <mergeCell ref="E18:E19"/>
    <mergeCell ref="F18:F19"/>
    <mergeCell ref="G18:G19"/>
    <mergeCell ref="H18:H19"/>
    <mergeCell ref="H20:H22"/>
    <mergeCell ref="B25:B27"/>
    <mergeCell ref="E25:E27"/>
    <mergeCell ref="F25:F27"/>
    <mergeCell ref="G25:G27"/>
    <mergeCell ref="H25:H27"/>
    <mergeCell ref="C25:C27"/>
    <mergeCell ref="B20:B22"/>
    <mergeCell ref="E20:E22"/>
    <mergeCell ref="F20:F22"/>
    <mergeCell ref="G20:G22"/>
    <mergeCell ref="H37:H38"/>
    <mergeCell ref="B28:B29"/>
    <mergeCell ref="E28:E29"/>
    <mergeCell ref="F28:F29"/>
    <mergeCell ref="G28:G29"/>
    <mergeCell ref="H28:H29"/>
    <mergeCell ref="B32:B33"/>
    <mergeCell ref="E32:E33"/>
    <mergeCell ref="F32:F33"/>
    <mergeCell ref="G32:G33"/>
    <mergeCell ref="H32:H33"/>
    <mergeCell ref="C28:C29"/>
    <mergeCell ref="C32:C33"/>
    <mergeCell ref="C35:C36"/>
    <mergeCell ref="C37:C40"/>
    <mergeCell ref="B41:B43"/>
    <mergeCell ref="E41:E43"/>
    <mergeCell ref="F41:F43"/>
    <mergeCell ref="G41:G43"/>
    <mergeCell ref="H41:H43"/>
    <mergeCell ref="C41:C43"/>
    <mergeCell ref="I18:I19"/>
    <mergeCell ref="I20:I22"/>
    <mergeCell ref="B39:B40"/>
    <mergeCell ref="E39:E40"/>
    <mergeCell ref="F39:F40"/>
    <mergeCell ref="G39:G40"/>
    <mergeCell ref="H39:H40"/>
    <mergeCell ref="B35:B36"/>
    <mergeCell ref="E35:E36"/>
    <mergeCell ref="F35:F36"/>
    <mergeCell ref="G35:G36"/>
    <mergeCell ref="H35:H36"/>
    <mergeCell ref="B37:B38"/>
    <mergeCell ref="E37:E38"/>
    <mergeCell ref="F37:F38"/>
    <mergeCell ref="G37:G38"/>
    <mergeCell ref="I41:I43"/>
    <mergeCell ref="A15:A44"/>
    <mergeCell ref="A45:H45"/>
    <mergeCell ref="C5:C6"/>
    <mergeCell ref="C9:C11"/>
    <mergeCell ref="C18:C19"/>
    <mergeCell ref="C20:C22"/>
    <mergeCell ref="I25:I27"/>
    <mergeCell ref="I28:I29"/>
    <mergeCell ref="I32:I33"/>
    <mergeCell ref="I35:I36"/>
    <mergeCell ref="I37:I38"/>
    <mergeCell ref="I39:I40"/>
    <mergeCell ref="A2:A13"/>
    <mergeCell ref="I5:I6"/>
    <mergeCell ref="I9:I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Ficha de Cotización</vt:lpstr>
      <vt:lpstr>'Ficha de Cotización'!_Hlk146223078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ALVAREZ</dc:creator>
  <cp:lastModifiedBy>Rodrigo Alfonso Alvarez Torres</cp:lastModifiedBy>
  <dcterms:created xsi:type="dcterms:W3CDTF">2023-10-06T22:48:17Z</dcterms:created>
  <dcterms:modified xsi:type="dcterms:W3CDTF">2023-10-11T13:27:51Z</dcterms:modified>
</cp:coreProperties>
</file>