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172.16.0.41\Servidor_Archivos\800_Control_Interno\auditores\zona_comun\101080101-36-08 AUDITORIA EFECTUADAS\IAI 2024\AC\1.Ene\Seg PTEP III\D Acta de Cierre\Publicación Web\"/>
    </mc:Choice>
  </mc:AlternateContent>
  <xr:revisionPtr revIDLastSave="0" documentId="13_ncr:1_{B563B093-CCC1-44F0-9A5A-15DCFEBAD756}" xr6:coauthVersionLast="47" xr6:coauthVersionMax="47" xr10:uidLastSave="{00000000-0000-0000-0000-000000000000}"/>
  <bookViews>
    <workbookView xWindow="-120" yWindow="-120" windowWidth="20730" windowHeight="11160" tabRatio="589" firstSheet="1" activeTab="1" xr2:uid="{00000000-000D-0000-FFFF-FFFF00000000}"/>
  </bookViews>
  <sheets>
    <sheet name="Formato de Plan" sheetId="9" state="hidden" r:id="rId1"/>
    <sheet name="Publicación " sheetId="28" r:id="rId2"/>
    <sheet name="Anexo 2" sheetId="23" state="hidden" r:id="rId3"/>
    <sheet name="Anexos" sheetId="20" state="hidden" r:id="rId4"/>
    <sheet name="SUB-ACT" sheetId="18" state="hidden" r:id="rId5"/>
    <sheet name="Gráficos" sheetId="22" state="hidden" r:id="rId6"/>
  </sheets>
  <definedNames>
    <definedName name="_xlnm._FilterDatabase" localSheetId="2" hidden="1">'Anexo 2'!$A$2:$F$33</definedName>
    <definedName name="_xlnm._FilterDatabase" localSheetId="1" hidden="1">'Publicación '!$K$14:$N$44</definedName>
    <definedName name="_xlnm.Print_Area" localSheetId="1">'Publicación '!$B$1:$T$44</definedName>
    <definedName name="JR_PAGE_ANCHOR_0_1" localSheetId="0">'Formato de Plan'!#REF!</definedName>
    <definedName name="_xlnm.Print_Titles" localSheetId="0">'Formato de Plan'!$1:$9</definedName>
    <definedName name="_xlnm.Print_Titles" localSheetId="1">'Publicación '!$1:$14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1" i="28" l="1"/>
  <c r="D62" i="28"/>
  <c r="D124" i="28" s="1"/>
  <c r="D110" i="28"/>
  <c r="D102" i="28"/>
  <c r="D94" i="28"/>
  <c r="D86" i="28"/>
  <c r="D84" i="28"/>
  <c r="D78" i="28"/>
  <c r="D70" i="28"/>
  <c r="D120" i="28"/>
  <c r="D119" i="28"/>
  <c r="D118" i="28"/>
  <c r="D122" i="28" s="1"/>
  <c r="D108" i="28"/>
  <c r="D100" i="28"/>
  <c r="D92" i="28"/>
  <c r="D76" i="28"/>
  <c r="D68" i="28"/>
  <c r="D60" i="28"/>
  <c r="E44" i="18" l="1"/>
  <c r="C44" i="18" l="1"/>
  <c r="F44" i="18"/>
  <c r="D4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jenrique</author>
    <author>Giraldo Leiton Lida Imelda</author>
  </authors>
  <commentList>
    <comment ref="P13" authorId="0" shapeId="0" xr:uid="{00000000-0006-0000-0000-000001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xr:uid="{00000000-0006-0000-0000-000002000000}">
      <text>
        <r>
          <rPr>
            <b/>
            <sz val="12"/>
            <color indexed="81"/>
            <rFont val="Tahoma"/>
            <family val="2"/>
          </rPr>
          <t>OAP:</t>
        </r>
        <r>
          <rPr>
            <sz val="12"/>
            <color indexed="81"/>
            <rFont val="Tahoma"/>
            <family val="2"/>
          </rPr>
          <t xml:space="preserve">
Digite :
Mes/Día/Ano</t>
        </r>
      </text>
    </comment>
    <comment ref="J24" authorId="0" shapeId="0" xr:uid="{00000000-0006-0000-0000-00000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xr:uid="{00000000-0006-0000-0000-000004000000}">
      <text>
        <r>
          <rPr>
            <b/>
            <sz val="12"/>
            <color indexed="81"/>
            <rFont val="Tahoma"/>
            <family val="2"/>
          </rPr>
          <t>OAP:</t>
        </r>
        <r>
          <rPr>
            <sz val="12"/>
            <color indexed="81"/>
            <rFont val="Tahoma"/>
            <family val="2"/>
          </rPr>
          <t xml:space="preserve">
Digite :
Mes/Día/Ano</t>
        </r>
      </text>
    </comment>
    <comment ref="J27" authorId="0" shapeId="0" xr:uid="{00000000-0006-0000-0000-000005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xr:uid="{00000000-0006-0000-0000-000006000000}">
      <text>
        <r>
          <rPr>
            <b/>
            <sz val="12"/>
            <color indexed="81"/>
            <rFont val="Tahoma"/>
            <family val="2"/>
          </rPr>
          <t>OAP:</t>
        </r>
        <r>
          <rPr>
            <sz val="12"/>
            <color indexed="81"/>
            <rFont val="Tahoma"/>
            <family val="2"/>
          </rPr>
          <t xml:space="preserve">
Digite :
Mes/Día/Ano</t>
        </r>
      </text>
    </comment>
    <comment ref="J37" authorId="0" shapeId="0" xr:uid="{00000000-0006-0000-0000-000007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xr:uid="{00000000-0006-0000-0000-000008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xr:uid="{00000000-0006-0000-0000-000009000000}">
      <text>
        <r>
          <rPr>
            <b/>
            <sz val="12"/>
            <color indexed="81"/>
            <rFont val="Tahoma"/>
            <family val="2"/>
          </rPr>
          <t>OAP:</t>
        </r>
        <r>
          <rPr>
            <sz val="12"/>
            <color indexed="81"/>
            <rFont val="Tahoma"/>
            <family val="2"/>
          </rPr>
          <t xml:space="preserve">
Digite :
Mes/Día/Ano</t>
        </r>
      </text>
    </comment>
    <comment ref="J44" authorId="0" shapeId="0" xr:uid="{00000000-0006-0000-0000-00000A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xr:uid="{00000000-0006-0000-0000-00000B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xr:uid="{00000000-0006-0000-0000-00000C000000}">
      <text>
        <r>
          <rPr>
            <b/>
            <sz val="12"/>
            <color indexed="81"/>
            <rFont val="Tahoma"/>
            <family val="2"/>
          </rPr>
          <t>OAP:</t>
        </r>
        <r>
          <rPr>
            <sz val="12"/>
            <color indexed="81"/>
            <rFont val="Tahoma"/>
            <family val="2"/>
          </rPr>
          <t xml:space="preserve">
Digite :
Mes/Día/Ano</t>
        </r>
      </text>
    </comment>
    <comment ref="J49" authorId="0" shapeId="0" xr:uid="{00000000-0006-0000-0000-00000D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xr:uid="{00000000-0006-0000-0000-00000E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xr:uid="{00000000-0006-0000-0000-00000F000000}">
      <text>
        <r>
          <rPr>
            <b/>
            <sz val="12"/>
            <color indexed="81"/>
            <rFont val="Tahoma"/>
            <family val="2"/>
          </rPr>
          <t>OAP:</t>
        </r>
        <r>
          <rPr>
            <sz val="12"/>
            <color indexed="81"/>
            <rFont val="Tahoma"/>
            <family val="2"/>
          </rPr>
          <t xml:space="preserve">
Digite :
Mes/Día/Ano</t>
        </r>
      </text>
    </comment>
    <comment ref="J52" authorId="0" shapeId="0" xr:uid="{00000000-0006-0000-0000-000010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xr:uid="{00000000-0006-0000-0000-000011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xr:uid="{00000000-0006-0000-0000-000012000000}">
      <text>
        <r>
          <rPr>
            <b/>
            <sz val="12"/>
            <color indexed="81"/>
            <rFont val="Tahoma"/>
            <family val="2"/>
          </rPr>
          <t>OAP:</t>
        </r>
        <r>
          <rPr>
            <sz val="12"/>
            <color indexed="81"/>
            <rFont val="Tahoma"/>
            <family val="2"/>
          </rPr>
          <t xml:space="preserve">
Digite :
Mes/Día/Ano</t>
        </r>
      </text>
    </comment>
    <comment ref="J57" authorId="0" shapeId="0" xr:uid="{00000000-0006-0000-0000-00001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xr:uid="{00000000-0006-0000-0000-000014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xr:uid="{00000000-0006-0000-0000-000015000000}">
      <text>
        <r>
          <rPr>
            <b/>
            <sz val="12"/>
            <color indexed="81"/>
            <rFont val="Tahoma"/>
            <family val="2"/>
          </rPr>
          <t>OAP:</t>
        </r>
        <r>
          <rPr>
            <sz val="12"/>
            <color indexed="81"/>
            <rFont val="Tahoma"/>
            <family val="2"/>
          </rPr>
          <t xml:space="preserve">
Digite :
Mes/Día/Ano</t>
        </r>
      </text>
    </comment>
    <comment ref="J64" authorId="0" shapeId="0" xr:uid="{00000000-0006-0000-0000-000016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xr:uid="{00000000-0006-0000-0000-00001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xr:uid="{00000000-0006-0000-0000-000018000000}">
      <text>
        <r>
          <rPr>
            <b/>
            <sz val="12"/>
            <color indexed="81"/>
            <rFont val="Tahoma"/>
            <family val="2"/>
          </rPr>
          <t>OAP:</t>
        </r>
        <r>
          <rPr>
            <sz val="12"/>
            <color indexed="81"/>
            <rFont val="Tahoma"/>
            <family val="2"/>
          </rPr>
          <t xml:space="preserve">
Digite :
Mes/Día/Ano</t>
        </r>
      </text>
    </comment>
    <comment ref="J71" authorId="0" shapeId="0" xr:uid="{00000000-0006-0000-0000-000019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xr:uid="{00000000-0006-0000-0000-00001A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xr:uid="{00000000-0006-0000-0000-00001B000000}">
      <text>
        <r>
          <rPr>
            <b/>
            <sz val="12"/>
            <color indexed="81"/>
            <rFont val="Tahoma"/>
            <family val="2"/>
          </rPr>
          <t>OAP:</t>
        </r>
        <r>
          <rPr>
            <sz val="12"/>
            <color indexed="81"/>
            <rFont val="Tahoma"/>
            <family val="2"/>
          </rPr>
          <t xml:space="preserve">
Digite :
Mes/Día/Ano</t>
        </r>
      </text>
    </comment>
    <comment ref="J76" authorId="0" shapeId="0" xr:uid="{00000000-0006-0000-0000-00001C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xr:uid="{00000000-0006-0000-0000-00001D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xr:uid="{00000000-0006-0000-0000-00001E000000}">
      <text>
        <r>
          <rPr>
            <b/>
            <sz val="12"/>
            <color indexed="81"/>
            <rFont val="Tahoma"/>
            <family val="2"/>
          </rPr>
          <t>OAP:</t>
        </r>
        <r>
          <rPr>
            <sz val="12"/>
            <color indexed="81"/>
            <rFont val="Tahoma"/>
            <family val="2"/>
          </rPr>
          <t xml:space="preserve">
Digite :
Mes/Día/Ano</t>
        </r>
      </text>
    </comment>
    <comment ref="J82" authorId="0" shapeId="0" xr:uid="{00000000-0006-0000-0000-00001F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xr:uid="{00000000-0006-0000-0000-000020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xr:uid="{00000000-0006-0000-0000-000021000000}">
      <text>
        <r>
          <rPr>
            <b/>
            <sz val="12"/>
            <color indexed="81"/>
            <rFont val="Tahoma"/>
            <family val="2"/>
          </rPr>
          <t>OAP:</t>
        </r>
        <r>
          <rPr>
            <sz val="12"/>
            <color indexed="81"/>
            <rFont val="Tahoma"/>
            <family val="2"/>
          </rPr>
          <t xml:space="preserve">
Digite :
Mes/Día/Ano</t>
        </r>
      </text>
    </comment>
    <comment ref="N85" authorId="1" shapeId="0" xr:uid="{00000000-0006-0000-0000-00002200000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xr:uid="{00000000-0006-0000-0000-00002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xr:uid="{00000000-0006-0000-0000-000024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xr:uid="{00000000-0006-0000-0000-000025000000}">
      <text>
        <r>
          <rPr>
            <b/>
            <sz val="12"/>
            <color indexed="81"/>
            <rFont val="Tahoma"/>
            <family val="2"/>
          </rPr>
          <t>OAP:</t>
        </r>
        <r>
          <rPr>
            <sz val="12"/>
            <color indexed="81"/>
            <rFont val="Tahoma"/>
            <family val="2"/>
          </rPr>
          <t xml:space="preserve">
Digite :
Mes/Día/Ano</t>
        </r>
      </text>
    </comment>
    <comment ref="J96" authorId="0" shapeId="0" xr:uid="{00000000-0006-0000-0000-000026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xr:uid="{00000000-0006-0000-0000-00002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xr:uid="{00000000-0006-0000-0000-000028000000}">
      <text>
        <r>
          <rPr>
            <b/>
            <sz val="12"/>
            <color indexed="81"/>
            <rFont val="Tahoma"/>
            <family val="2"/>
          </rPr>
          <t>OAP:</t>
        </r>
        <r>
          <rPr>
            <sz val="12"/>
            <color indexed="81"/>
            <rFont val="Tahoma"/>
            <family val="2"/>
          </rPr>
          <t xml:space="preserve">
Digite :
Mes/Día/Ano</t>
        </r>
      </text>
    </comment>
    <comment ref="J103" authorId="0" shapeId="0" xr:uid="{00000000-0006-0000-0000-000029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xr:uid="{00000000-0006-0000-0000-00002A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xr:uid="{00000000-0006-0000-0000-00002B000000}">
      <text>
        <r>
          <rPr>
            <b/>
            <sz val="12"/>
            <color indexed="81"/>
            <rFont val="Tahoma"/>
            <family val="2"/>
          </rPr>
          <t>OAP:</t>
        </r>
        <r>
          <rPr>
            <sz val="12"/>
            <color indexed="81"/>
            <rFont val="Tahoma"/>
            <family val="2"/>
          </rPr>
          <t xml:space="preserve">
Digite :
Mes/Día/Ano</t>
        </r>
      </text>
    </comment>
    <comment ref="P108" authorId="0" shapeId="0" xr:uid="{00000000-0006-0000-0000-00002C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xr:uid="{00000000-0006-0000-0000-00002D000000}">
      <text>
        <r>
          <rPr>
            <b/>
            <sz val="12"/>
            <color indexed="81"/>
            <rFont val="Tahoma"/>
            <family val="2"/>
          </rPr>
          <t>OAP:</t>
        </r>
        <r>
          <rPr>
            <sz val="12"/>
            <color indexed="81"/>
            <rFont val="Tahoma"/>
            <family val="2"/>
          </rPr>
          <t xml:space="preserve">
Digite :
Mes/Día/Ano</t>
        </r>
      </text>
    </comment>
    <comment ref="J112" authorId="0" shapeId="0" xr:uid="{00000000-0006-0000-0000-00002E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xr:uid="{00000000-0006-0000-0000-00002F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xr:uid="{00000000-0006-0000-0000-000030000000}">
      <text>
        <r>
          <rPr>
            <b/>
            <sz val="12"/>
            <color indexed="81"/>
            <rFont val="Tahoma"/>
            <family val="2"/>
          </rPr>
          <t>OAP:</t>
        </r>
        <r>
          <rPr>
            <sz val="12"/>
            <color indexed="81"/>
            <rFont val="Tahoma"/>
            <family val="2"/>
          </rPr>
          <t xml:space="preserve">
Digite :
Mes/Día/Ano</t>
        </r>
      </text>
    </comment>
    <comment ref="J119" authorId="0" shapeId="0" xr:uid="{00000000-0006-0000-0000-000031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xr:uid="{00000000-0006-0000-0000-000032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xr:uid="{00000000-0006-0000-0000-000033000000}">
      <text>
        <r>
          <rPr>
            <b/>
            <sz val="12"/>
            <color indexed="81"/>
            <rFont val="Tahoma"/>
            <family val="2"/>
          </rPr>
          <t>OAP:</t>
        </r>
        <r>
          <rPr>
            <sz val="12"/>
            <color indexed="81"/>
            <rFont val="Tahoma"/>
            <family val="2"/>
          </rPr>
          <t xml:space="preserve">
Digite :
Mes/Día/Ano</t>
        </r>
      </text>
    </comment>
    <comment ref="J124" authorId="0" shapeId="0" xr:uid="{00000000-0006-0000-0000-000034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xr:uid="{00000000-0006-0000-0000-000035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xr:uid="{00000000-0006-0000-0000-000036000000}">
      <text>
        <r>
          <rPr>
            <b/>
            <sz val="12"/>
            <color indexed="81"/>
            <rFont val="Tahoma"/>
            <family val="2"/>
          </rPr>
          <t>OAP:</t>
        </r>
        <r>
          <rPr>
            <sz val="12"/>
            <color indexed="81"/>
            <rFont val="Tahoma"/>
            <family val="2"/>
          </rPr>
          <t xml:space="preserve">
Digite :
Mes/Día/Ano</t>
        </r>
      </text>
    </comment>
    <comment ref="P129" authorId="0" shapeId="0" xr:uid="{00000000-0006-0000-0000-00003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xr:uid="{00000000-0006-0000-0000-000038000000}">
      <text>
        <r>
          <rPr>
            <b/>
            <sz val="12"/>
            <color indexed="81"/>
            <rFont val="Tahoma"/>
            <family val="2"/>
          </rPr>
          <t>OAP:</t>
        </r>
        <r>
          <rPr>
            <sz val="12"/>
            <color indexed="81"/>
            <rFont val="Tahoma"/>
            <family val="2"/>
          </rPr>
          <t xml:space="preserve">
Digite :
Mes/Día/Ano</t>
        </r>
      </text>
    </comment>
  </commentList>
</comments>
</file>

<file path=xl/sharedStrings.xml><?xml version="1.0" encoding="utf-8"?>
<sst xmlns="http://schemas.openxmlformats.org/spreadsheetml/2006/main" count="1183" uniqueCount="670">
  <si>
    <t>Descripción</t>
  </si>
  <si>
    <t>Efectuar jornadas de información sobre las normas de comportamiento ético, disciplinario y transparencia para el buen servicio público.</t>
  </si>
  <si>
    <t>Fortalecer el proceso de rendición de cuentas permanente.</t>
  </si>
  <si>
    <t>Realizar la logística previa a la audiencia pública de rendición de cuentas.</t>
  </si>
  <si>
    <t>Plan</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</si>
  <si>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</si>
  <si>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</si>
  <si>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</si>
  <si>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</si>
  <si>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</si>
  <si>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</si>
  <si>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</si>
  <si>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</si>
  <si>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</si>
  <si>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</si>
  <si>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</si>
  <si>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</si>
  <si>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</si>
  <si>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</si>
  <si>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</si>
  <si>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</si>
  <si>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</si>
  <si>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</si>
  <si>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</si>
  <si>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</si>
  <si>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</si>
  <si>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</si>
  <si>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</si>
  <si>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</si>
  <si>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</si>
  <si>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</si>
  <si>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</si>
  <si>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</si>
  <si>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</si>
  <si>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</si>
  <si>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</si>
  <si>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</si>
  <si>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</si>
  <si>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</si>
  <si>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</si>
  <si>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</si>
  <si>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</si>
  <si>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</si>
  <si>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</si>
  <si>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</si>
  <si>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</si>
  <si>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</si>
  <si>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</si>
  <si>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</si>
  <si>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</si>
  <si>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</si>
  <si>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</si>
  <si>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</si>
  <si>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</si>
  <si>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</si>
  <si>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</si>
  <si>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</si>
  <si>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</si>
  <si>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</si>
  <si>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</si>
  <si>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</si>
  <si>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</si>
  <si>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</si>
  <si>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</si>
  <si>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</si>
  <si>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</si>
  <si>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</si>
  <si>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</si>
  <si>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</si>
  <si>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</si>
  <si>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</si>
  <si>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</si>
  <si>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</si>
  <si>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</si>
  <si>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</si>
  <si>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</si>
  <si>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</si>
  <si>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</si>
  <si>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</si>
  <si>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</si>
  <si>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</si>
  <si>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</si>
  <si>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</si>
  <si>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</si>
  <si>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</si>
  <si>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</si>
  <si>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</si>
  <si>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</si>
  <si>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</si>
  <si>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</si>
  <si>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</si>
  <si>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</si>
  <si>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</si>
  <si>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</si>
  <si>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</si>
  <si>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</si>
  <si>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</si>
  <si>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</si>
  <si>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</si>
  <si>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</si>
  <si>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</si>
  <si>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</si>
  <si>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</si>
  <si>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</si>
  <si>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</si>
  <si>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</si>
  <si>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</si>
  <si>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</si>
  <si>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</si>
  <si>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</si>
  <si>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</si>
  <si>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</si>
  <si>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</si>
  <si>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</si>
  <si>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</si>
  <si>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</si>
  <si>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</si>
  <si>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</si>
  <si>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</si>
  <si>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</si>
  <si>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</si>
  <si>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</si>
  <si>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</si>
  <si>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</si>
  <si>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</si>
  <si>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</si>
  <si>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</si>
  <si>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</si>
  <si>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</si>
  <si>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</si>
  <si>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</si>
  <si>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</si>
  <si>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</si>
  <si>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</si>
  <si>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</si>
  <si>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</si>
  <si>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</si>
  <si>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</si>
  <si>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</si>
  <si>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</si>
  <si>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</si>
  <si>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</si>
  <si>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</si>
  <si>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</si>
  <si>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</si>
  <si>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</si>
  <si>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</si>
  <si>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</si>
  <si>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</si>
  <si>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</si>
  <si>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</si>
  <si>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</si>
  <si>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</si>
  <si>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</si>
  <si>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</si>
  <si>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</si>
  <si>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</si>
  <si>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</si>
  <si>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</si>
  <si>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</si>
  <si>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</si>
  <si>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</si>
  <si>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</si>
  <si>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</si>
  <si>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</si>
  <si>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</si>
  <si>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</si>
  <si>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</si>
  <si>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</si>
  <si>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</si>
  <si>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</si>
  <si>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</si>
  <si>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</si>
  <si>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</si>
  <si>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</si>
  <si>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</si>
  <si>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</si>
  <si>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</si>
  <si>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</si>
  <si>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</si>
  <si>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</si>
  <si>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</si>
  <si>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</si>
  <si>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</si>
  <si>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</si>
  <si>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</si>
  <si>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</si>
  <si>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</si>
  <si>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</si>
  <si>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</si>
  <si>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</si>
  <si>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</si>
  <si>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</si>
  <si>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</si>
  <si>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</si>
  <si>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</si>
  <si>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</si>
  <si>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</si>
  <si>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</si>
  <si>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</si>
  <si>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</si>
  <si>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</si>
  <si>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</si>
  <si>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</si>
  <si>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</si>
  <si>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</si>
  <si>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</si>
  <si>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</si>
  <si>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</si>
  <si>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</si>
  <si>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</si>
  <si>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</si>
  <si>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</si>
  <si>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</si>
  <si>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</si>
  <si>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</si>
  <si>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</si>
  <si>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</si>
  <si>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</si>
  <si>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</si>
  <si>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</si>
  <si>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</si>
  <si>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</si>
  <si>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</si>
  <si>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</si>
  <si>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</si>
  <si>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</si>
  <si>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</si>
  <si>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</si>
  <si>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</si>
  <si>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</si>
  <si>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</si>
  <si>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</si>
  <si>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</si>
  <si>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</si>
  <si>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</si>
  <si>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</si>
  <si>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</si>
  <si>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</si>
  <si>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</si>
  <si>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</si>
  <si>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</si>
  <si>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</si>
  <si>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</si>
  <si>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</si>
  <si>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</si>
  <si>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SUBCOMPONENTES</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</si>
  <si>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</si>
  <si>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</si>
  <si>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</si>
  <si>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</si>
  <si>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</si>
  <si>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Seguimiento al Mapa de Riesgos</t>
  </si>
  <si>
    <t>Descripción de Actividades</t>
  </si>
  <si>
    <t>COMPONENTE 6: INICIATIVAS ADICIONALES</t>
  </si>
  <si>
    <t xml:space="preserve">Observaciones – Auditoria Corporativa </t>
  </si>
  <si>
    <t>Avance según evidencia</t>
  </si>
  <si>
    <t>N/A</t>
  </si>
  <si>
    <t>En proceso</t>
  </si>
  <si>
    <t>Finalizada</t>
  </si>
  <si>
    <t>Observaciones Generales</t>
  </si>
  <si>
    <t>Revisión de Política para la Gestión de Riesgos de Corrupción</t>
  </si>
  <si>
    <t>Ejecución del plan de trabajo</t>
  </si>
  <si>
    <t>Actualización del Mapa de Riesgos de Corrupción</t>
  </si>
  <si>
    <t>Divulgación y socialización del preliminar del Mapa de Riesgos de Corrupción</t>
  </si>
  <si>
    <t>Actualizar el Mapa de Riesgos de Corrupción de acuerdo a las mesas de trabajo realizadas con los procesos</t>
  </si>
  <si>
    <t>Gerencia de Riesgos</t>
  </si>
  <si>
    <t>Priorizar los trámites que se racionalizarán por parte de la entidad</t>
  </si>
  <si>
    <t>Fortalecimiento de Espacios de Comunicación a los grupos de interés externos</t>
  </si>
  <si>
    <t>Evaluación de la audiencia pública de Rendición de Cuentas</t>
  </si>
  <si>
    <t xml:space="preserve">
Presentar informes de seguimiento y control 
</t>
  </si>
  <si>
    <t>Actualización permanente de la página web</t>
  </si>
  <si>
    <t>Ejecución de la capacitación normativa anual del SAC</t>
  </si>
  <si>
    <t>Promover espacios de sensibilización para fortalecer el servicio y atención al ciudadano</t>
  </si>
  <si>
    <t>Publicación de información en SECOP II</t>
  </si>
  <si>
    <t>Informe de solicitudes de acceso a información pública</t>
  </si>
  <si>
    <t>TIPO DE AJUSTE</t>
  </si>
  <si>
    <t>Observación</t>
  </si>
  <si>
    <t>Anexo 1</t>
  </si>
  <si>
    <t>META, INDICADOR Y/O ENTREGABLE</t>
  </si>
  <si>
    <t xml:space="preserve">Unidad de Control Interno Disciplinario </t>
  </si>
  <si>
    <t>Actividades</t>
  </si>
  <si>
    <t>COMPONENTES</t>
  </si>
  <si>
    <t>No. ACTIVIDADES</t>
  </si>
  <si>
    <t>TOTAL</t>
  </si>
  <si>
    <t>1.1 Política de Administración de Riesgos</t>
  </si>
  <si>
    <t>1.2 Construcción del Mapa de Riesgos de
Corrupción</t>
  </si>
  <si>
    <t>1.3 Consulta y divulgación</t>
  </si>
  <si>
    <t>1.4 Monitoreo y revisión</t>
  </si>
  <si>
    <t>2.1 Racionalización de Trámites</t>
  </si>
  <si>
    <t>3.1 Información de calidad y en lenguaje comprensible</t>
  </si>
  <si>
    <t>3.2 Diálogo de doble vía con la ciudadanía y sus organizaciones</t>
  </si>
  <si>
    <t>3.4 Evaluación y retroalimentación a la
gestión institucional</t>
  </si>
  <si>
    <t>4.1 Estructura administrativa y
Direccionamiento estratégico</t>
  </si>
  <si>
    <t>4.2 Fortalecimiento de los canales de atención</t>
  </si>
  <si>
    <t>4.3 Talento Humano</t>
  </si>
  <si>
    <t>5.1 Lineamientos de Transparencia
Activa</t>
  </si>
  <si>
    <t>5.5 Monitoreo del Acceso a
la Información Pública</t>
  </si>
  <si>
    <t>6.1 Otras Iniciativas</t>
  </si>
  <si>
    <t xml:space="preserve">Finalizada </t>
  </si>
  <si>
    <t xml:space="preserve">Observación </t>
  </si>
  <si>
    <t>DISTRIBUCCIÓN PAAC POR ÁREAS</t>
  </si>
  <si>
    <t>Componente</t>
  </si>
  <si>
    <t xml:space="preserve">Área Responsable </t>
  </si>
  <si>
    <t>Nombre  de la Actividad</t>
  </si>
  <si>
    <t xml:space="preserve">Componente 6 -Otras Iniciativas
</t>
  </si>
  <si>
    <t>Componentes</t>
  </si>
  <si>
    <t>Responsables</t>
  </si>
  <si>
    <t>Fecha de Inicio</t>
  </si>
  <si>
    <t xml:space="preserve">Fecha Final </t>
  </si>
  <si>
    <t xml:space="preserve">Estado </t>
  </si>
  <si>
    <t>Por iniciar</t>
  </si>
  <si>
    <t>1- GESTIÓN DEL RIESGO DE CORRUPCIÓN - MAPA DE RIESGOS DE CORRUPCIÓN</t>
  </si>
  <si>
    <t>2-RACIONALIZACIÓN DE TRÁMITES</t>
  </si>
  <si>
    <t>3-RENDICIÓN DE CUENTAS</t>
  </si>
  <si>
    <t>4-MECANISMOS PARA MEJORAR LA ATENCIÓN AL CIUDADANO</t>
  </si>
  <si>
    <t>5-TRANSPARENCIA Y ACCESO DE LA INFORMACIÓN</t>
  </si>
  <si>
    <t>6-INICIATIVAS ADICIONALES</t>
  </si>
  <si>
    <t>Gerencia de Riesgos
(Coordinación SARO)</t>
  </si>
  <si>
    <t>01 de ago 2021</t>
  </si>
  <si>
    <t>30 de sep 2021</t>
  </si>
  <si>
    <t>01 de feb 2021</t>
  </si>
  <si>
    <t>15 de dic 2021</t>
  </si>
  <si>
    <t>01 de abr 2021</t>
  </si>
  <si>
    <t>30 de dic 2021</t>
  </si>
  <si>
    <t>15 de ene 2021</t>
  </si>
  <si>
    <t>31 de ene 2021</t>
  </si>
  <si>
    <t>Publicación del Mapa de Riesgos de Corrupción 2021</t>
  </si>
  <si>
    <t>25 de ene 2021</t>
  </si>
  <si>
    <t>Vicepresidencia de Transformación y  Arquitectura Organizacional
(Dirección de Servicio al Cliente y
Comunicación)</t>
  </si>
  <si>
    <t>31 de mar 2021</t>
  </si>
  <si>
    <t xml:space="preserve">Optimizar los trámites a racionalizar en la entidad
</t>
  </si>
  <si>
    <t>31 de dic 2021</t>
  </si>
  <si>
    <t xml:space="preserve">Vicepresidencia de Transformación y
Arquitectura Organizacional
(Dirección de Servicio al Cliente y
Comunicación)
</t>
  </si>
  <si>
    <t>30 de nov 2021</t>
  </si>
  <si>
    <t xml:space="preserve"> 01 de oct de 2021</t>
  </si>
  <si>
    <t xml:space="preserve">30 de nov 2021 </t>
  </si>
  <si>
    <t xml:space="preserve">Identificar los temas de interés a la ciudadania  </t>
  </si>
  <si>
    <t xml:space="preserve">Presentar información sobre los resultados y logros de la gestión de la entidad. </t>
  </si>
  <si>
    <t>01 de oct de 2021</t>
  </si>
  <si>
    <t xml:space="preserve">30 de dic 2021 </t>
  </si>
  <si>
    <t>Realización evento de rendición de cuentas institucional</t>
  </si>
  <si>
    <t xml:space="preserve">01 de ene 2021 </t>
  </si>
  <si>
    <t xml:space="preserve"> 30 de abr 2021</t>
  </si>
  <si>
    <t>17 de dic 2021</t>
  </si>
  <si>
    <t>01 de dic 2021</t>
  </si>
  <si>
    <t>24 de dic 2021</t>
  </si>
  <si>
    <t xml:space="preserve">Vicepresidencia de Planeación </t>
  </si>
  <si>
    <t>01 de ene 2021</t>
  </si>
  <si>
    <t>30 de jun 2021</t>
  </si>
  <si>
    <t>01 de may 2021</t>
  </si>
  <si>
    <t>31 de ago 2021</t>
  </si>
  <si>
    <t xml:space="preserve">01 de mar  de 2021 </t>
  </si>
  <si>
    <t xml:space="preserve">31 de dic de 2021 </t>
  </si>
  <si>
    <t xml:space="preserve">Evaluación de los canales de atención  </t>
  </si>
  <si>
    <t>Vicepresidencia de Transformación y
Arquitectura Organizacional
(Dirección de Servicio al Cliente y
Comunicación)</t>
  </si>
  <si>
    <t xml:space="preserve">
01 de feb 2021 </t>
  </si>
  <si>
    <t>01 de sep de 2021</t>
  </si>
  <si>
    <t>30 de nov de 2021</t>
  </si>
  <si>
    <t>01 de mar de 2021</t>
  </si>
  <si>
    <t>Vicepresidencia de Soporte y Desarrollo
(Dirección de Adquisiciones)</t>
  </si>
  <si>
    <t>01 de feb de 2021</t>
  </si>
  <si>
    <t xml:space="preserve">31 de dic 2021 </t>
  </si>
  <si>
    <t xml:space="preserve">Realizar campañas de capacitación  </t>
  </si>
  <si>
    <t xml:space="preserve">01 de feb 2021 </t>
  </si>
  <si>
    <t xml:space="preserve">01 de nov 2021 </t>
  </si>
  <si>
    <t xml:space="preserve">
Realización evento de rendición de
cuentas a la ciudadania
</t>
  </si>
  <si>
    <t>Revisión y modificación de la estructura de los canales de atención de Atención telefónica,  solicitudes radicadas</t>
  </si>
  <si>
    <t xml:space="preserve">
Puntos de atención virtual 
</t>
  </si>
  <si>
    <t xml:space="preserve">
Convocatoria del comité de
transparencia
</t>
  </si>
  <si>
    <t xml:space="preserve">
Realizar campañas fomentando el
programa de educación al consumidor
financiero
</t>
  </si>
  <si>
    <t>Formalizar la racionalización de los trámites priorizados</t>
  </si>
  <si>
    <t xml:space="preserve">Establecer los mecanismos de acceso con los diferentes grupos de interés
</t>
  </si>
  <si>
    <t xml:space="preserve">Definición y publicación del plan de mejora
</t>
  </si>
  <si>
    <t xml:space="preserve">
Realizar campañas fomentando el programa de educación al consumidor financiero
</t>
  </si>
  <si>
    <t xml:space="preserve">Oficial de Transparencia </t>
  </si>
  <si>
    <t xml:space="preserve">
Realización evento de rendición de cuentas a la ciudadania
</t>
  </si>
  <si>
    <t>Vicepresidencia de Transformación y Arquitectura Organizacional 
Vicepresidencia de Planeación</t>
  </si>
  <si>
    <t>Componente 2: Racionalización de Trámites</t>
  </si>
  <si>
    <t>Componente 1: Gestión del Riesgo de Corrupción - Mapa de Riesgos de Corrupción</t>
  </si>
  <si>
    <t>1.2 Actualización del Mapa de Riesgos de Corrupción</t>
  </si>
  <si>
    <t>Respecto al entregable observamos que el log de modificaciones se observa en un documento aparte, lo que no permite al ciudadano establecer su relación directa con el mapa de riesgos publicado con ajustes, y que al estar en Excel no tiene la misma integridad del archivo del mapa, por lo cual recomendamos revisar la forma de presentación.</t>
  </si>
  <si>
    <t xml:space="preserve"> Formalizar la racionalización de los
trámites priorizados</t>
  </si>
  <si>
    <t>Dado el prolongado periodo de gestión se recomienda definir entregables intermedios que sustenten el grado de avance.</t>
  </si>
  <si>
    <t>Dado el prolongado periodo de gestión se recomienda definir entregables intermedios que sustenten el grado de avance y evaluar la posibilidad de definir cuantas campañas de sensiblización seran dictadas.</t>
  </si>
  <si>
    <t>Se recomienda  que se incluyan lineamientos sobre la existencia de conflictos de intereses, de acuerdo con lo establecido en el documento “Estrategias Para La Construcción Del Plan Anticorrupción y De Atención Al Ciudadano V2” del DAFP en su numeral IV articulo 1 literal f iniciativas adicionales.</t>
  </si>
  <si>
    <t xml:space="preserve">Fecha </t>
  </si>
  <si>
    <t xml:space="preserve">Publicación </t>
  </si>
  <si>
    <t xml:space="preserve">Sitio de Publicación </t>
  </si>
  <si>
    <t xml:space="preserve">Actualización de datos </t>
  </si>
  <si>
    <t xml:space="preserve">Fomag </t>
  </si>
  <si>
    <t xml:space="preserve">Invitación a la ciudadania a conocer el Mapa de Riesgos de Corrupción y el Plan Anticorrupción y atención al Ciudadano </t>
  </si>
  <si>
    <t xml:space="preserve">Fiduprevisora </t>
  </si>
  <si>
    <t xml:space="preserve">"Atención" Otorgamiento falso de créditos </t>
  </si>
  <si>
    <t>Publicación repetida</t>
  </si>
  <si>
    <r>
      <t>No tiene relación a temas como: productos y servicios financieros que ofrece, la naturaleza de los mercados en los que actúa, instituciones autorizadas para prestarlos, así como los diferentes mecanismos establecidos para la defensa de sus derechos como consumidor financiero</t>
    </r>
    <r>
      <rPr>
        <sz val="12.5"/>
        <color rgb="FF333333"/>
        <rFont val="Calibri"/>
        <family val="2"/>
        <scheme val="minor"/>
      </rPr>
      <t>.</t>
    </r>
  </si>
  <si>
    <t>Componente 4: Mecanismos para Mejorar la Atención al Ciudadano</t>
  </si>
  <si>
    <t xml:space="preserve">Si bien el Cronograma del Plan piloto PAV es un insumo de implementación, no corresponde al Informe planteado inicialmente, que es en últimas el entregable esperado, por lo tanto, se recomienda asignar variables que permitan obtener un indicador real de gestión y avance. Adicionalmente, en línea con lo dispuesto en el documento de Estrategias para la Construcción del Plan Anticorrupción y de atención al ciudadano V2, no hay evidencia de la aplicación de los mecanismos para mejorar la atención al ciudadano. </t>
  </si>
  <si>
    <t>Componente 5: Transparencia y Acceso de la Información</t>
  </si>
  <si>
    <t xml:space="preserve">Se observan 26 de 26 contratos cargados en SECOP II durante el periodo de ene-mar, se recomienda revisar el cálculo del porcentaje de avance teniendo en cuenta que la actividad finaliza en diciembre y no se puede dar por cerrada en el primer cuatrimestre de revisión.
</t>
  </si>
  <si>
    <t>Se recomienda revisar el cálculo del porcentaje de avance que se reporta desde la Vicepresidencia de Planeación, teniendo en cuenta que la actividad finaliza en diciembre y no se puede dar por cerrada en el primer cuatrimestre de revisión.</t>
  </si>
  <si>
    <t xml:space="preserve">Auditoria Corporativa </t>
  </si>
  <si>
    <t xml:space="preserve">Tema </t>
  </si>
  <si>
    <t xml:space="preserve">Elemento-Información </t>
  </si>
  <si>
    <t>Elemento-Dialogo</t>
  </si>
  <si>
    <t>Elemento -Responsabilidad</t>
  </si>
  <si>
    <t xml:space="preserve">Identificación de recursos financieros </t>
  </si>
  <si>
    <t>Estrategia de racionalización de trámites</t>
  </si>
  <si>
    <t>Identificación de las áreas responsables en la entrega de información</t>
  </si>
  <si>
    <t>Identificar las áreas responsables que entreguen la información para la presentación de la rendición de cuentas de acuerdo a los temas que se desean realizar en el periodo</t>
  </si>
  <si>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</si>
  <si>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01 de nov 2021</t>
  </si>
  <si>
    <t>Caracterización de los grupos de valor</t>
  </si>
  <si>
    <t>31 de oct de 2021</t>
  </si>
  <si>
    <t>Analizar los trámites que se optimizarán por parte de la entidad</t>
  </si>
  <si>
    <t>Formalizar la racionalización de los trámites optimizados</t>
  </si>
  <si>
    <t xml:space="preserve">30 de abr 2021 </t>
  </si>
  <si>
    <t xml:space="preserve">Vicepresidencia de Transformación y Arquitectura Organizacional 
Vicepresidencia de Planeación </t>
  </si>
  <si>
    <r>
      <t xml:space="preserve">En el elemento de Información se debe hacer claridad en la emisión del informe sobre los resultados obtenidos en la implementación de la estrategia de rendición de Cuentas, de cara a lo indicado en </t>
    </r>
    <r>
      <rPr>
        <i/>
        <u/>
        <sz val="10"/>
        <rFont val="Calibri"/>
        <family val="2"/>
        <scheme val="minor"/>
      </rPr>
      <t>la actividad 25 de la Caja de Herramientas del DAFP</t>
    </r>
    <r>
      <rPr>
        <sz val="10"/>
        <rFont val="Calibri"/>
        <family val="2"/>
        <scheme val="minor"/>
      </rPr>
      <t xml:space="preserve"> para el proceso de rendición de cuentas. </t>
    </r>
  </si>
  <si>
    <r>
      <t>En el elemento del diálogo, es importante  contemplar lo descrito en la</t>
    </r>
    <r>
      <rPr>
        <i/>
        <u/>
        <sz val="10"/>
        <rFont val="Calibri"/>
        <family val="2"/>
        <scheme val="minor"/>
      </rPr>
      <t xml:space="preserve"> Ley 1757/2015 Art. 56. literal f)</t>
    </r>
    <r>
      <rPr>
        <sz val="10"/>
        <rFont val="Calibri"/>
        <family val="2"/>
        <scheme val="minor"/>
      </rPr>
      <t xml:space="preserve">. que indica que las respuestas a las preguntas formuladas por los ciudadanos en el marco del proceso de rendición de cuentas y publicación en la página web o en los medios de difusión oficiales de las entidades, se remiten escritas y en término de quince días. </t>
    </r>
  </si>
  <si>
    <r>
      <t xml:space="preserve">En el elemento Responsabilidad es importante mencionar los  estimulos e incentivos a otorgar, como por ejemplo: capacitaciones, concursos sobre el conocimiento de la entidad, mensaje de agradecimiento en redes sociales o reconocimiento financiero, considerando lo indicado en el literal B. Pasos para la elaboración de la Estrategia anual de Rendición de Cuentas Paso 2. Definición del objetivo, la meta y las acciones para desarrollar la estrategia del documento </t>
    </r>
    <r>
      <rPr>
        <u/>
        <sz val="10"/>
        <rFont val="Calibri"/>
        <family val="2"/>
        <scheme val="minor"/>
      </rPr>
      <t>“Estrategias para la Construcción del Plan Anticorrupción y de atención al ciudadano – V2”.</t>
    </r>
  </si>
  <si>
    <r>
      <t xml:space="preserve">Si bien en el item II Diseño, numeral 2 "Identificación de recursos" fueron identificados los recursos humanos y fisicos para llevar a cabo el ejercicio de la audiencia publica, se sugiere contemplar la disponibilidad de recursos para el desarrollo de cada actividad; de acuerdo con lo indicado en </t>
    </r>
    <r>
      <rPr>
        <i/>
        <u/>
        <sz val="10"/>
        <rFont val="Calibri"/>
        <family val="2"/>
        <scheme val="minor"/>
      </rPr>
      <t>la actividad 9 de la Caja de Herramientas del DAFP</t>
    </r>
    <r>
      <rPr>
        <sz val="10"/>
        <rFont val="Calibri"/>
        <family val="2"/>
        <scheme val="minor"/>
      </rPr>
      <t xml:space="preserve"> para el proceso de rendición de cuentas.</t>
    </r>
  </si>
  <si>
    <t>Gerencia de Riesgos
(Coordinación SARO) 15%</t>
  </si>
  <si>
    <t>Vicepresidencia de Transformación y  Arquitectura Organizacional (Dirección de Servicio al Cliente y Comunicación) 55%</t>
  </si>
  <si>
    <t>Vicepresidencia de Planeación 22%</t>
  </si>
  <si>
    <t>Vicepresidencia de Desarrollo y Soporte 
(Dirección de Adquisiciones) 2%</t>
  </si>
  <si>
    <t>Oficial de Transparencia 3%</t>
  </si>
  <si>
    <t>Unidad de Control Interno Disciplinario 3%</t>
  </si>
  <si>
    <t>Ejecutar las mesas de trabajo de acuerdo al plan anual establecido para la identificación y valoración de los riesgos del Mapa de Riesgos de Corrupción a publicarse en el año 2022 de acuerdo al mapa de riesgos vigente.</t>
  </si>
  <si>
    <t>Se evidencia memorando 20210020019913 radicado el 05 de marzo de 2021 comunicando el  plan de trabajo que incluye 50 mesas de trabajo; al respecto, es importante indicar que este número de mesas de trabajo no coincide con el  definido en el entregable del Plan Anticorrupción (28 mesas)</t>
  </si>
  <si>
    <t>(Coordinación SARO)</t>
  </si>
  <si>
    <t>Esta actividad fue incluida luego del seguimiento del I cuatrimestre, sin embargo, la fecha de finalización corresponde al (31-04-2021), por lo cual se recomienda revisar su diseño y aplicabilidad.</t>
  </si>
  <si>
    <t>Componente 6 -Otras Iniciativas</t>
  </si>
  <si>
    <t>Se recomienda evaluar el cálculo del porcentaje de avance teniendo en cuenta que no se puede dar por cumplida en el primer seguimiento, ni reportar un cumplimiento del 130% para el segundo, considerando que la fecha de finalización es el 31 de diciembre.</t>
  </si>
  <si>
    <t>Analizar los trámites que se optimizarán por parte de la entidad.</t>
  </si>
  <si>
    <t>Esta actividad finalizaba el 31 de marzo, sin embargo, fue concluida hasta el II Cuatrimestre,se recomienda evaluar las fechas de finalización de las actividades debido a que por el poco tiempo estimado para su ejecución, no es posible su cumplimiento dentro de los términos.</t>
  </si>
  <si>
    <t>Vicepresidencia de Transformación y Arquitectura Organizacional
(Dirección de Servicio al Cliente )</t>
  </si>
  <si>
    <t>Producir y publicar piezas digitales pedagógicas para compartir en redes sociales y página web, promoviendo el programa de educación al consumidor financiero.</t>
  </si>
  <si>
    <t>Indeterminado</t>
  </si>
  <si>
    <t>Entidad:</t>
  </si>
  <si>
    <t>Fiduciaria La Previsora S.A.</t>
  </si>
  <si>
    <t>Vigencia:</t>
  </si>
  <si>
    <t>Fecha Publicación:</t>
  </si>
  <si>
    <t>Componente:</t>
  </si>
  <si>
    <t>Seguimiento:</t>
  </si>
  <si>
    <t>ACTIVIDAD</t>
  </si>
  <si>
    <t>Realización por convocatoria del comité de transparencia que analiza quejas, denuncias, anónimos y/o cualquier otro tipo de comunicaciones allegadas a la entidad a través de la línea ética, correo relacionadas con las actuaciones de sus funcionarios.</t>
  </si>
  <si>
    <t>PAAC 2022 v1</t>
  </si>
  <si>
    <t>Vencida Por Reprogamar</t>
  </si>
  <si>
    <t>% Indeterminado</t>
  </si>
  <si>
    <t>Vencida por reprogramar</t>
  </si>
  <si>
    <t>Publicación del Mapa de Riesgos de Corrupción 2022</t>
  </si>
  <si>
    <t xml:space="preserve">Programa de Transparencia y Ética Pública </t>
  </si>
  <si>
    <r>
      <rPr>
        <b/>
        <sz val="10"/>
        <rFont val="Arial"/>
        <family val="2"/>
      </rPr>
      <t>Revisó:</t>
    </r>
    <r>
      <rPr>
        <sz val="10"/>
        <rFont val="Arial"/>
        <family val="2"/>
      </rPr>
      <t xml:space="preserve"> VAPC</t>
    </r>
  </si>
  <si>
    <r>
      <rPr>
        <b/>
        <sz val="10"/>
        <rFont val="Arial"/>
        <family val="2"/>
      </rPr>
      <t>Aprobó:</t>
    </r>
    <r>
      <rPr>
        <sz val="10"/>
        <rFont val="Arial"/>
        <family val="2"/>
      </rPr>
      <t xml:space="preserve"> JGNF</t>
    </r>
  </si>
  <si>
    <t>Johny Gender Navas Flores - Auditor Corporativo (E)</t>
  </si>
  <si>
    <t>COMPONENTE 1: GESTIÓN INTEGRAL DEL RIESGO DE CORRUPCIÓN</t>
  </si>
  <si>
    <t>Realizar una revisión anual a la Política para la Gestión de Riesgos de Corrupción de acuerdo a los lineamientos que se imparten por entes de control interno, externo y/o por autocontrol en la vigencia 2023.</t>
  </si>
  <si>
    <t>Ejecutar las mesas de trabajo de acuerdo con el plan anual establecido para la identificación y valoración de los riesgos del Mapa de Riesgos de Corrupción a publicarse en el año 2024 acorde al mapa de riesgos vigente</t>
  </si>
  <si>
    <t>Divulgar a los interesados internos, externos y ciudadanía el preliminar del Mapa de Riesgos de Corrupción a fin de obtener consideraciones y sugerencia del mapa.</t>
  </si>
  <si>
    <t>Publicación del Mapa de Riesgos de Corrupción 2023</t>
  </si>
  <si>
    <t xml:space="preserve">Publicar en la Página WEB de la entidad el documento final de Mapa de Riesgos de Corrupción trabajado durante el año 2022 y publicado para la vigencia 2023 teniendo en cuenta las consideraciones y sugerencias de los interesados internos, externos y ciudadanía que dieran lugar. 
Incorporar en los logs la retroalimentación de la participación interna y externa recibida. </t>
  </si>
  <si>
    <t>Realizar monitoreo y revisión de los riesgos asociados a los procesos de la entidad de acuerdo con el cronograma interno establecido, con el fin de actualizar y publicar el mapa de riesgos de corrupción en la pagina web de la entidad.</t>
  </si>
  <si>
    <t>COMPONENTE 2: REDES INSTITUCIONALES Y CANALES DE DENUNCIA</t>
  </si>
  <si>
    <t>Socialización de línea ética</t>
  </si>
  <si>
    <t>Sensibilización a funcionarios sobre línea ética</t>
  </si>
  <si>
    <t>Capacitación a funcionarios sobre prevención de  fraude, corrupción u otras conductas no éticas </t>
  </si>
  <si>
    <t>Socializar al interior de la entidad y con los ciudadanos la línea ética habilitada para el reporte de posibles hechos de corrupción entre otros hechos irregulares que violen las normativas y principios éticos y legales.</t>
  </si>
  <si>
    <t>Realizar capacitación de sensibilización dirigida a todos los funcionarios de Fiduprevisora S.A. relacionada con temas de prevención de  fraude, corrupción u otras conductas no éticas.</t>
  </si>
  <si>
    <t>COMPONENTE 3:  LEGALIDAD E INTEGRIDAD</t>
  </si>
  <si>
    <t xml:space="preserve">Promover la cultura de
la integridad </t>
  </si>
  <si>
    <t>Ejecutar las actividades del plan de gestión del código de Integridad.</t>
  </si>
  <si>
    <t>COMPONENTE 4: INICIATIVAS ADICIONALES</t>
  </si>
  <si>
    <t>Actividades de fomento en el conocimiento de la ley disciplinaria.</t>
  </si>
  <si>
    <t>Realizar mensualmente una actividad de entendimiento sobre la ley disciplinaria que permitan un mayor conocimiento de la ley disciplinaria , las cuales les brinden herramientas a los trabajadores para prevenir conductas contrarias a la ley y las buenas prácticas de la organización.</t>
  </si>
  <si>
    <t>COMPONENTE 5: PARTICIPACIÓN CIUDADANA Y RENDICIÓN DE CUENTAS</t>
  </si>
  <si>
    <t>COMPONENTE 6: TRANSPARENCIA Y ACCESO DE LA INFORMACIÓN</t>
  </si>
  <si>
    <t>COMPONENTE 7:   ESTADO ABIERTO</t>
  </si>
  <si>
    <t>Identificar los temas de interés a la ciudadanía</t>
  </si>
  <si>
    <t>Divulgar información sobre los resultados y logros de la gestión de la entidad</t>
  </si>
  <si>
    <t>Diseño y divulgación de contenidos relacionados con la Rendición de cuentas institucional</t>
  </si>
  <si>
    <t>Realización evento de rendición de cuentas a la ciudadanía</t>
  </si>
  <si>
    <t>Definición y publicación del plan de mejora</t>
  </si>
  <si>
    <t>Se dictaran charlas virtuales y/o publicaciones sobre la línea ética sensibilizando a los funcionarios el uso y la importancia de ésta</t>
  </si>
  <si>
    <t>Diseño y divulgación de contenidos relacionados con la Rendición de cuentas a la ciudadanía</t>
  </si>
  <si>
    <t>Publicar en la página web de la entidad el informe de rendición de cuentas externa 2023</t>
  </si>
  <si>
    <t>Llevar a cabo la audiencia de rendición de cuentas interna a los funcionarios de la entidad.</t>
  </si>
  <si>
    <t>Llevar a cabo la Audiencia Pública de rendición de cuentas a los grupos de interés</t>
  </si>
  <si>
    <r>
      <t xml:space="preserve">Realizar una evaluación que permita medir el grado de satisfacción </t>
    </r>
    <r>
      <rPr>
        <sz val="10"/>
        <rFont val="Arial"/>
        <family val="2"/>
      </rPr>
      <t>de la ciudadanía con respecto a la audiencia pública de rendición de cuentas.</t>
    </r>
  </si>
  <si>
    <t>Preparar, diagramar y publicar a través de los diferentes canales de comunicación contenidos relacionados con la rendición de cuentas a la ciudadanía</t>
  </si>
  <si>
    <t>(1) Pieza de expectativa
(1) Invitación a los funcionario para asistir al evento</t>
  </si>
  <si>
    <t>(1) Pieza de expectativa
(1) Invitación a la ciudadanía
(1) video</t>
  </si>
  <si>
    <t>Realizar campañas fomentando el programa de educación al consumidor financiero</t>
  </si>
  <si>
    <t>Elaborar, publicar y/o modificación de la estrategia de Racionalización de trámites</t>
  </si>
  <si>
    <t>Realizar una revisión y actualización semestral de la información que se encuentra publicada en la página web de la entidad relacionada con la sección de atención al ciudadano</t>
  </si>
  <si>
    <t>Hacer uso de la plataforma electrónica SECOP II, para publicar  los procesos de selección en curso de la entidad.</t>
  </si>
  <si>
    <t>Elaborar y publicar un informe trimestral para evidenciar las solicitudes de información pública presentadas por la ciudadanía en el módulo de Solicitudes.</t>
  </si>
  <si>
    <t xml:space="preserve">Preparar y publicar contenidos relacionados con educación financiera </t>
  </si>
  <si>
    <t>Actividades de Capacitación y Sensibilización</t>
  </si>
  <si>
    <t>Convocatoria del comité de transparencia</t>
  </si>
  <si>
    <t>Realizar actividades de capacitación y sensibilización a todos los funcionarios en temas de integridad, comportamiento ético y conflictos de interés.</t>
  </si>
  <si>
    <t xml:space="preserve">Publicar contenidos a través de los canales de comunicación de Fiduprevisora o los negocios que administramos, informando a los grupo de interés externos sobre los resultados de la gestión de la Entidad (se entiende por publicaciones piezas digitales, reels, carrusel, artículos, historias o material audiovisual, mailing) </t>
  </si>
  <si>
    <t>Realizar consultas a la ciudadanía para identificar los temas de interés que se deban tener en cuenta  en la preparación y desarrollan del contenido de las actividades de rendición de cuentas externa.</t>
  </si>
  <si>
    <t>Preparar, diagramar y publicar a través de los canales de comunicación interna contenidos relacionados con la rendición de cuentas institucional</t>
  </si>
  <si>
    <t>Divulgación de información para promover la educación Financiera de nuestros grupos de interés</t>
  </si>
  <si>
    <t>Dos Capacitaciones Proyectadas (1. Código de conducta ética y Código   Único Disciplinario,/ Conflictos de interés 2. Gestión de la atención al Usuario: Denuncias, Peticiones y Reclamos - Mecanismos Alternativos de Solución de Conflictos)
Entregable: soportes de la ejecución de la capacitación (asistencia)</t>
  </si>
  <si>
    <r>
      <t xml:space="preserve">Para el primer cuatrimestre evaluado (enero- abril 2023) no se evidencio requerimientos o nuevos lineamientos que requieran actualización de la política de gestión de riesgos de corrupción.
</t>
    </r>
    <r>
      <rPr>
        <b/>
        <sz val="10"/>
        <rFont val="Arial"/>
        <family val="2"/>
      </rPr>
      <t xml:space="preserve">
% de avance al periodo:</t>
    </r>
    <r>
      <rPr>
        <sz val="10"/>
        <rFont val="Arial"/>
        <family val="2"/>
      </rPr>
      <t xml:space="preserve"> 33%
</t>
    </r>
    <r>
      <rPr>
        <b/>
        <sz val="10"/>
        <rFont val="Arial"/>
        <family val="2"/>
      </rPr>
      <t>% de avance acumulado:</t>
    </r>
    <r>
      <rPr>
        <sz val="10"/>
        <rFont val="Arial"/>
        <family val="2"/>
      </rPr>
      <t xml:space="preserve"> 33%</t>
    </r>
  </si>
  <si>
    <r>
      <t xml:space="preserve">Los mecanismo utilizado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Arial"/>
        <family val="2"/>
      </rPr>
      <t xml:space="preserve">
% de avance al periodo: </t>
    </r>
    <r>
      <rPr>
        <sz val="10"/>
        <rFont val="Arial"/>
        <family val="2"/>
      </rPr>
      <t xml:space="preserve">100%
</t>
    </r>
    <r>
      <rPr>
        <b/>
        <sz val="10"/>
        <rFont val="Arial"/>
        <family val="2"/>
      </rPr>
      <t xml:space="preserve">% de avance acumulado: </t>
    </r>
    <r>
      <rPr>
        <sz val="10"/>
        <rFont val="Arial"/>
        <family val="2"/>
      </rPr>
      <t>100%</t>
    </r>
  </si>
  <si>
    <t>Finalizado</t>
  </si>
  <si>
    <r>
      <t xml:space="preserve">El mapa de riesgos de corrupción con corte al 31 de enero de 2023, fue publicado en la página web de la entidad
https://www.fiduprevisora.com.co/como-trabajamos/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</si>
  <si>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r>
      <t xml:space="preserve">Se adjunta socialización de la línea ética realizada a través de SOMOS y pagina web de la entidad.
</t>
    </r>
    <r>
      <rPr>
        <b/>
        <sz val="10"/>
        <rFont val="Arial"/>
        <family val="2"/>
      </rPr>
      <t xml:space="preserve">% de avance al periodo: </t>
    </r>
    <r>
      <rPr>
        <sz val="10"/>
        <rFont val="Arial"/>
        <family val="2"/>
      </rPr>
      <t xml:space="preserve">50%
</t>
    </r>
    <r>
      <rPr>
        <b/>
        <sz val="10"/>
        <rFont val="Arial"/>
        <family val="2"/>
      </rPr>
      <t xml:space="preserve">% de avance acumulado: </t>
    </r>
    <r>
      <rPr>
        <sz val="10"/>
        <rFont val="Arial"/>
        <family val="2"/>
      </rPr>
      <t>50%</t>
    </r>
  </si>
  <si>
    <r>
      <t xml:space="preserve">Se adjunta plan de trabajo propuesto y evidencias de lo ejecutado a la fecha.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</si>
  <si>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resultados de la gestión de publicaciones realizadas durante el periodo.
</t>
    </r>
    <r>
      <rPr>
        <b/>
        <sz val="10"/>
        <rFont val="Arial"/>
        <family val="2"/>
      </rPr>
      <t>% de avance al periodo:</t>
    </r>
    <r>
      <rPr>
        <sz val="10"/>
        <rFont val="Arial"/>
        <family val="2"/>
      </rPr>
      <t xml:space="preserve"> 33%
</t>
    </r>
    <r>
      <rPr>
        <b/>
        <sz val="10"/>
        <rFont val="Arial"/>
        <family val="2"/>
      </rPr>
      <t xml:space="preserve">% de avance acumulado: </t>
    </r>
    <r>
      <rPr>
        <sz val="10"/>
        <rFont val="Arial"/>
        <family val="2"/>
      </rPr>
      <t>33%</t>
    </r>
  </si>
  <si>
    <r>
      <t xml:space="preserve">Se adjunta pieza de expectativa.
</t>
    </r>
    <r>
      <rPr>
        <b/>
        <sz val="10"/>
        <rFont val="Arial"/>
        <family val="2"/>
      </rPr>
      <t>% de avance al periodo:</t>
    </r>
    <r>
      <rPr>
        <sz val="10"/>
        <rFont val="Arial"/>
        <family val="2"/>
      </rPr>
      <t xml:space="preserve"> 33%
</t>
    </r>
    <r>
      <rPr>
        <b/>
        <sz val="10"/>
        <rFont val="Arial"/>
        <family val="2"/>
      </rPr>
      <t xml:space="preserve">% de avance acumulado: </t>
    </r>
    <r>
      <rPr>
        <sz val="10"/>
        <rFont val="Arial"/>
        <family val="2"/>
      </rPr>
      <t>33%</t>
    </r>
  </si>
  <si>
    <r>
      <t xml:space="preserve">Se adjunta soporte de mesa de trabajo para estructurar los temas a presentar en la Rendición de cuentas Internas.
</t>
    </r>
    <r>
      <rPr>
        <b/>
        <sz val="10"/>
        <rFont val="Arial"/>
        <family val="2"/>
      </rPr>
      <t xml:space="preserve">
% de avance al periodo: </t>
    </r>
    <r>
      <rPr>
        <sz val="10"/>
        <rFont val="Arial"/>
        <family val="2"/>
      </rPr>
      <t xml:space="preserve">33%
</t>
    </r>
    <r>
      <rPr>
        <b/>
        <sz val="10"/>
        <rFont val="Arial"/>
        <family val="2"/>
      </rPr>
      <t>% de avance acumulado:</t>
    </r>
    <r>
      <rPr>
        <sz val="10"/>
        <rFont val="Arial"/>
        <family val="2"/>
      </rPr>
      <t xml:space="preserve"> 33%</t>
    </r>
  </si>
  <si>
    <r>
      <t xml:space="preserve">Se adjunta soporte de publicación de la estrategia en la plataforma SUIT y pagina web.
</t>
    </r>
    <r>
      <rPr>
        <b/>
        <sz val="10"/>
        <rFont val="Arial"/>
        <family val="2"/>
      </rPr>
      <t>% de avance al periodo:</t>
    </r>
    <r>
      <rPr>
        <sz val="10"/>
        <rFont val="Arial"/>
        <family val="2"/>
      </rPr>
      <t xml:space="preserve"> 100%
</t>
    </r>
    <r>
      <rPr>
        <b/>
        <sz val="10"/>
        <rFont val="Arial"/>
        <family val="2"/>
      </rPr>
      <t>% de avance acumulado:</t>
    </r>
    <r>
      <rPr>
        <sz val="10"/>
        <rFont val="Arial"/>
        <family val="2"/>
      </rPr>
      <t xml:space="preserve"> 100%</t>
    </r>
  </si>
  <si>
    <r>
      <t xml:space="preserve">Se adjunta listado de procesos iniciados en la entidad y el soporte de publicación en SECOP II.
</t>
    </r>
    <r>
      <rPr>
        <b/>
        <sz val="10"/>
        <rFont val="Arial"/>
        <family val="2"/>
      </rPr>
      <t xml:space="preserve">
% de avance al periodo: </t>
    </r>
    <r>
      <rPr>
        <sz val="10"/>
        <rFont val="Arial"/>
        <family val="2"/>
      </rPr>
      <t xml:space="preserve">33%
</t>
    </r>
    <r>
      <rPr>
        <b/>
        <sz val="10"/>
        <rFont val="Arial"/>
        <family val="2"/>
      </rPr>
      <t>% de avance acumulado:</t>
    </r>
    <r>
      <rPr>
        <sz val="10"/>
        <rFont val="Arial"/>
        <family val="2"/>
      </rPr>
      <t xml:space="preserve"> 33%</t>
    </r>
  </si>
  <si>
    <r>
      <t xml:space="preserve">Se adjunta los informes ejecutados y soportes de publicación en pagina.
</t>
    </r>
    <r>
      <rPr>
        <b/>
        <sz val="10"/>
        <color theme="1"/>
        <rFont val="Arial"/>
        <family val="2"/>
      </rPr>
      <t xml:space="preserve">% de avance al periodo: </t>
    </r>
    <r>
      <rPr>
        <sz val="10"/>
        <color theme="1"/>
        <rFont val="Arial"/>
        <family val="2"/>
      </rPr>
      <t xml:space="preserve">33%
</t>
    </r>
    <r>
      <rPr>
        <b/>
        <sz val="10"/>
        <color theme="1"/>
        <rFont val="Arial"/>
        <family val="2"/>
      </rPr>
      <t>% de avance acumulado:</t>
    </r>
    <r>
      <rPr>
        <sz val="10"/>
        <color theme="1"/>
        <rFont val="Arial"/>
        <family val="2"/>
      </rPr>
      <t xml:space="preserve"> 33%</t>
    </r>
  </si>
  <si>
    <r>
      <t xml:space="preserve">Se adjunta soporte de la ejecución de la capacitación (asistencia).
</t>
    </r>
    <r>
      <rPr>
        <b/>
        <sz val="10"/>
        <color theme="1"/>
        <rFont val="Arial"/>
        <family val="2"/>
      </rPr>
      <t xml:space="preserve">% de avance al periodo: </t>
    </r>
    <r>
      <rPr>
        <sz val="10"/>
        <color theme="1"/>
        <rFont val="Arial"/>
        <family val="2"/>
      </rPr>
      <t xml:space="preserve">50%
</t>
    </r>
    <r>
      <rPr>
        <b/>
        <sz val="10"/>
        <color theme="1"/>
        <rFont val="Arial"/>
        <family val="2"/>
      </rPr>
      <t>% de avance acumulado:</t>
    </r>
    <r>
      <rPr>
        <sz val="10"/>
        <color theme="1"/>
        <rFont val="Arial"/>
        <family val="2"/>
      </rPr>
      <t xml:space="preserve"> 50%</t>
    </r>
  </si>
  <si>
    <r>
      <t xml:space="preserve">Se adjunta certificado del comité convocado y realizado.
</t>
    </r>
    <r>
      <rPr>
        <b/>
        <sz val="10"/>
        <color theme="1"/>
        <rFont val="Arial"/>
        <family val="2"/>
      </rPr>
      <t xml:space="preserve">
%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</si>
  <si>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t>DESCRIPCIÓN</t>
  </si>
  <si>
    <r>
      <t xml:space="preserve">                           </t>
    </r>
    <r>
      <rPr>
        <b/>
        <sz val="10"/>
        <rFont val="Arial"/>
        <family val="2"/>
      </rPr>
      <t xml:space="preserve"> 100%</t>
    </r>
    <r>
      <rPr>
        <sz val="10"/>
        <rFont val="Arial"/>
        <family val="2"/>
      </rPr>
      <t xml:space="preserve">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r>
  </si>
  <si>
    <r>
      <t xml:space="preserve">                      </t>
    </r>
    <r>
      <rPr>
        <b/>
        <sz val="10"/>
        <rFont val="Arial"/>
        <family val="2"/>
      </rPr>
      <t xml:space="preserve">      100%</t>
    </r>
    <r>
      <rPr>
        <sz val="10"/>
        <rFont val="Arial"/>
        <family val="2"/>
      </rPr>
      <t xml:space="preserve">
(28) Procesos, Mesas de trabajo (correos electrónicos)
Nota: La ejecución de las mesas de trabajo depende de la disponibilidad de los convocados, se pueden presentar reagendamientos a solicitud de los procesos, por lo tanto la ejecución de las mesas esta sujeto a modificaciones</t>
    </r>
  </si>
  <si>
    <r>
      <t xml:space="preserve">                                 </t>
    </r>
    <r>
      <rPr>
        <b/>
        <sz val="10"/>
        <rFont val="Arial"/>
        <family val="2"/>
      </rPr>
      <t>100%</t>
    </r>
    <r>
      <rPr>
        <sz val="10"/>
        <rFont val="Arial"/>
        <family val="2"/>
      </rPr>
      <t xml:space="preserve">
(1) Publicación Interna del preliminar del mapa 
(1) Publicación externa del preliminar del mapa </t>
    </r>
  </si>
  <si>
    <r>
      <t xml:space="preserve">                                 </t>
    </r>
    <r>
      <rPr>
        <b/>
        <sz val="10"/>
        <rFont val="Arial"/>
        <family val="2"/>
      </rPr>
      <t>100%</t>
    </r>
    <r>
      <rPr>
        <sz val="10"/>
        <rFont val="Arial"/>
        <family val="2"/>
      </rPr>
      <t xml:space="preserve">
Publicación del documento final del mapa de riesgos de corrupción en la Página WEB</t>
    </r>
  </si>
  <si>
    <t>SEGUIMIENTO I CUATRIMESTRE-VP. DE PLANEACIÓN</t>
  </si>
  <si>
    <t>Avance de la gestión por componente</t>
  </si>
  <si>
    <r>
      <t xml:space="preserve">                       </t>
    </r>
    <r>
      <rPr>
        <b/>
        <sz val="10"/>
        <rFont val="Arial"/>
        <family val="2"/>
      </rPr>
      <t xml:space="preserve">       100%</t>
    </r>
    <r>
      <rPr>
        <sz val="10"/>
        <rFont val="Arial"/>
        <family val="2"/>
      </rPr>
      <t xml:space="preserve">
2 Piezas publicitarias de socialización del uso de la línea ética de Fiduprevisora, vía correo electrónico (Somos, Mini Somos), publicaciones en página web, redes sociales
50% primer semestre
50% segundo semestre</t>
    </r>
  </si>
  <si>
    <r>
      <t xml:space="preserve">                         </t>
    </r>
    <r>
      <rPr>
        <b/>
        <sz val="10"/>
        <rFont val="Arial"/>
        <family val="2"/>
      </rPr>
      <t xml:space="preserve">       100%
</t>
    </r>
    <r>
      <rPr>
        <sz val="10"/>
        <rFont val="Arial"/>
        <family val="2"/>
      </rPr>
      <t xml:space="preserve">
Sensibilizaciones realizadas / Sensibilizaciones programadas   
*Se medirá de forma acumulada para cada una de los periodos de seguimiento: 
1° Trimestre   25%
2°  Trimestre  25%
3° Trimestre  25 %
4° Trimestre  25 %</t>
    </r>
  </si>
  <si>
    <r>
      <t xml:space="preserve">                         </t>
    </r>
    <r>
      <rPr>
        <b/>
        <sz val="10"/>
        <rFont val="Arial"/>
        <family val="2"/>
      </rPr>
      <t xml:space="preserve">        100%</t>
    </r>
    <r>
      <rPr>
        <sz val="10"/>
        <rFont val="Arial"/>
        <family val="2"/>
      </rPr>
      <t xml:space="preserve">
2 sesiones de capacitación de 1 hora para tratar temas sobre prevención de fraude, corrupción u otras conductas no éticas 
50% primera sesión
50% segunda sesión</t>
    </r>
  </si>
  <si>
    <r>
      <rPr>
        <b/>
        <sz val="10"/>
        <rFont val="Arial"/>
        <family val="2"/>
      </rPr>
      <t xml:space="preserve">                          100%</t>
    </r>
    <r>
      <rPr>
        <sz val="10"/>
        <rFont val="Arial"/>
        <family val="2"/>
      </rPr>
      <t xml:space="preserve">
Cronograma de actividades:
% de avance del cumplimiento de las actividades ejecutadas / % de avance de las actividades programadas en el periodo 
</t>
    </r>
  </si>
  <si>
    <r>
      <t xml:space="preserve">                                    </t>
    </r>
    <r>
      <rPr>
        <b/>
        <sz val="10"/>
        <rFont val="Arial"/>
        <family val="2"/>
      </rPr>
      <t>100%</t>
    </r>
    <r>
      <rPr>
        <sz val="10"/>
        <rFont val="Arial"/>
        <family val="2"/>
      </rPr>
      <t xml:space="preserve">
No de actividades ejecutadas en el periodo / Total de actividades programadas en periodo
*Se medirá de forma acumulada para cada una de los periodos de seguimiento:
1° Medición     33%
2° Medición     66%
3° Medición      100%</t>
    </r>
  </si>
  <si>
    <r>
      <t xml:space="preserve">Se adjunta las sensibilizaciones realizadas durante el periodo de seguimiento.
</t>
    </r>
    <r>
      <rPr>
        <b/>
        <sz val="10"/>
        <rFont val="Arial"/>
        <family val="2"/>
      </rPr>
      <t xml:space="preserve">% de avance al periodo: </t>
    </r>
    <r>
      <rPr>
        <sz val="10"/>
        <rFont val="Arial"/>
        <family val="2"/>
      </rPr>
      <t xml:space="preserve">25%
</t>
    </r>
    <r>
      <rPr>
        <b/>
        <sz val="10"/>
        <rFont val="Arial"/>
        <family val="2"/>
      </rPr>
      <t>% de avance acumulado:</t>
    </r>
    <r>
      <rPr>
        <sz val="10"/>
        <rFont val="Arial"/>
        <family val="2"/>
      </rPr>
      <t xml:space="preserve"> 25%</t>
    </r>
  </si>
  <si>
    <r>
      <t xml:space="preserve">Se adjunta soporte de capacitación realizada sobre "Código de ética y código único disciplinario
</t>
    </r>
    <r>
      <rPr>
        <b/>
        <sz val="10"/>
        <rFont val="Arial"/>
        <family val="2"/>
      </rPr>
      <t xml:space="preserve">
% de avance al periodo:</t>
    </r>
    <r>
      <rPr>
        <sz val="10"/>
        <rFont val="Arial"/>
        <family val="2"/>
      </rPr>
      <t xml:space="preserve"> 50%
</t>
    </r>
    <r>
      <rPr>
        <b/>
        <sz val="10"/>
        <rFont val="Arial"/>
        <family val="2"/>
      </rPr>
      <t>% de avance acumulado:</t>
    </r>
    <r>
      <rPr>
        <sz val="10"/>
        <rFont val="Arial"/>
        <family val="2"/>
      </rPr>
      <t xml:space="preserve"> 50%</t>
    </r>
  </si>
  <si>
    <r>
      <t xml:space="preserve">A la fecha se han realizado cuatro actividades de entendimiento sobre la ley disciplinaria, correspondiente a los primeros 4 meses del año.
Se adjunta soportes de las actividades publicadas en el boletín SOMOS, realizadas de manera mensual.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</si>
  <si>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documento Excel relacionando las publicaciones realizadas durante el cuatrimestre.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</si>
  <si>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documento Excel relacionando las publicaciones realizadas durante el cuatrimestre.
</t>
    </r>
    <r>
      <rPr>
        <b/>
        <sz val="10"/>
        <color theme="1"/>
        <rFont val="Arial"/>
        <family val="2"/>
      </rPr>
      <t>%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</si>
  <si>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r>
      <t xml:space="preserve">                            </t>
    </r>
    <r>
      <rPr>
        <b/>
        <sz val="10"/>
        <rFont val="Arial"/>
        <family val="2"/>
      </rPr>
      <t xml:space="preserve">100% </t>
    </r>
    <r>
      <rPr>
        <sz val="10"/>
        <rFont val="Arial"/>
        <family val="2"/>
      </rPr>
      <t xml:space="preserve">
Informe de temáticas de interés ciudadano</t>
    </r>
  </si>
  <si>
    <r>
      <rPr>
        <b/>
        <sz val="10"/>
        <rFont val="Arial"/>
        <family val="2"/>
      </rPr>
      <t xml:space="preserve">                                                                   100%</t>
    </r>
    <r>
      <rPr>
        <sz val="10"/>
        <rFont val="Arial"/>
        <family val="2"/>
      </rPr>
      <t xml:space="preserve">
Eventos de rendición de cuentas ejecutados / Eventos de rendición de cuentas programados (1)
(1) presentación</t>
    </r>
  </si>
  <si>
    <r>
      <t xml:space="preserve">                           </t>
    </r>
    <r>
      <rPr>
        <b/>
        <sz val="10"/>
        <rFont val="Arial"/>
        <family val="2"/>
      </rPr>
      <t xml:space="preserve"> 100%</t>
    </r>
    <r>
      <rPr>
        <sz val="10"/>
        <rFont val="Arial"/>
        <family val="2"/>
      </rPr>
      <t xml:space="preserve">
Eventos de rendición de cuentas ejecutados / Eventos de rendición de cuentas programados (1)
(1) presentación</t>
    </r>
  </si>
  <si>
    <r>
      <rPr>
        <b/>
        <sz val="10"/>
        <rFont val="Arial"/>
        <family val="2"/>
      </rPr>
      <t xml:space="preserve">                         100%</t>
    </r>
    <r>
      <rPr>
        <sz val="10"/>
        <rFont val="Arial"/>
        <family val="2"/>
      </rPr>
      <t xml:space="preserve">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r>
  </si>
  <si>
    <r>
      <rPr>
        <b/>
        <sz val="10"/>
        <rFont val="Arial"/>
        <family val="2"/>
      </rPr>
      <t xml:space="preserve">                    100%</t>
    </r>
    <r>
      <rPr>
        <sz val="10"/>
        <rFont val="Arial"/>
        <family val="2"/>
      </rPr>
      <t xml:space="preserve">
(3) Publicaciones 2023 del mapa de riesgos en la página web</t>
    </r>
  </si>
  <si>
    <r>
      <rPr>
        <b/>
        <sz val="10"/>
        <rFont val="Arial"/>
        <family val="2"/>
      </rPr>
      <t xml:space="preserve">                 100%</t>
    </r>
    <r>
      <rPr>
        <sz val="10"/>
        <rFont val="Arial"/>
        <family val="2"/>
      </rPr>
      <t xml:space="preserve">
Estrategia publicado en página web y en la plataforma del SUIT</t>
    </r>
  </si>
  <si>
    <r>
      <rPr>
        <b/>
        <sz val="10"/>
        <rFont val="Arial"/>
        <family val="2"/>
      </rPr>
      <t xml:space="preserve">                 100%</t>
    </r>
    <r>
      <rPr>
        <sz val="10"/>
        <rFont val="Arial"/>
        <family val="2"/>
      </rPr>
      <t xml:space="preserve">
Informe de  actualizaciones realizadas en el periodo 
(2)</t>
    </r>
  </si>
  <si>
    <r>
      <rPr>
        <b/>
        <sz val="10"/>
        <rFont val="Arial"/>
        <family val="2"/>
      </rPr>
      <t xml:space="preserve">                    100%</t>
    </r>
    <r>
      <rPr>
        <sz val="10"/>
        <rFont val="Arial"/>
        <family val="2"/>
      </rPr>
      <t xml:space="preserve">
N° de piezas digitales publicadas cuatrimestral
/ piezas publicitarias programadas en el cuatrimestre</t>
    </r>
  </si>
  <si>
    <r>
      <rPr>
        <b/>
        <sz val="10"/>
        <rFont val="Arial"/>
        <family val="2"/>
      </rPr>
      <t xml:space="preserve">                   100%</t>
    </r>
    <r>
      <rPr>
        <sz val="10"/>
        <rFont val="Arial"/>
        <family val="2"/>
      </rPr>
      <t xml:space="preserve">
N° de procesos de selección publicados en SECOP II durante el cuatrimestre
/ Total de  procesos de selección iniciados en la entidad durante el cuatrimestre
*Se medirá de forma acumulada para cada una de los periodos de seguimiento:
1° Medición     33%
2° Medición     66%
3° Medición      100%</t>
    </r>
  </si>
  <si>
    <r>
      <t xml:space="preserve">                        </t>
    </r>
    <r>
      <rPr>
        <b/>
        <sz val="10"/>
        <rFont val="Arial"/>
        <family val="2"/>
      </rPr>
      <t>100%</t>
    </r>
    <r>
      <rPr>
        <sz val="10"/>
        <rFont val="Arial"/>
        <family val="2"/>
      </rPr>
      <t xml:space="preserve">
No de informes ejecutados 
/ N° de informes programados 
</t>
    </r>
  </si>
  <si>
    <t>SEGUIMIENTO II CUATRIMESTRE-VP. DE PLANEACIÓN</t>
  </si>
  <si>
    <t>Estado IIQ</t>
  </si>
  <si>
    <t>Realizar mejoras en costos, tiempos, medios tecnológicos, pasos, procesos o procedimientos en los trámites a racionalizar.</t>
  </si>
  <si>
    <t>Modificación (Meta,indicador/entregable)</t>
  </si>
  <si>
    <r>
      <t xml:space="preserve">Para el segundo cuatrimestre evaluado (mayo- agosto 2023) no se evidencio requerimientos o nuevos lineamientos que requieran actualización de la política de gestión de riesgos de corrupción.
</t>
    </r>
    <r>
      <rPr>
        <b/>
        <sz val="10"/>
        <rFont val="Arial"/>
        <family val="2"/>
      </rPr>
      <t xml:space="preserve">
% de avance al periodo: </t>
    </r>
    <r>
      <rPr>
        <sz val="10"/>
        <rFont val="Arial"/>
        <family val="2"/>
      </rPr>
      <t xml:space="preserve">66%
</t>
    </r>
    <r>
      <rPr>
        <b/>
        <sz val="10"/>
        <rFont val="Arial"/>
        <family val="2"/>
      </rPr>
      <t>% de avance acumulado:</t>
    </r>
    <r>
      <rPr>
        <sz val="10"/>
        <rFont val="Arial"/>
        <family val="2"/>
      </rPr>
      <t xml:space="preserve"> 66%</t>
    </r>
  </si>
  <si>
    <r>
      <t xml:space="preserve">Se adjunta Cronograma de trabajo para el año 2023 y correos de las mesas de trabajo dando cumplimiento con las mesas de trabajo por proceso.
</t>
    </r>
    <r>
      <rPr>
        <b/>
        <sz val="10"/>
        <rFont val="Arial"/>
        <family val="2"/>
      </rPr>
      <t xml:space="preserve">
% de avance al periodo:</t>
    </r>
    <r>
      <rPr>
        <sz val="10"/>
        <rFont val="Arial"/>
        <family val="2"/>
      </rPr>
      <t xml:space="preserve"> 71%
</t>
    </r>
    <r>
      <rPr>
        <b/>
        <sz val="10"/>
        <rFont val="Arial"/>
        <family val="2"/>
      </rPr>
      <t>% de avance acumulado:</t>
    </r>
    <r>
      <rPr>
        <sz val="10"/>
        <rFont val="Arial"/>
        <family val="2"/>
      </rPr>
      <t xml:space="preserve"> 71%</t>
    </r>
  </si>
  <si>
    <r>
      <t xml:space="preserve">Se han realizado dos publicaciones del mapa de riesgos de corrupción en la pagina web de la entidad. Link:
https://www.fiduprevisora.com.co/como-trabajamos/
</t>
    </r>
    <r>
      <rPr>
        <b/>
        <sz val="10"/>
        <rFont val="Arial"/>
        <family val="2"/>
      </rPr>
      <t xml:space="preserve">
% de avance al periodo:</t>
    </r>
    <r>
      <rPr>
        <sz val="10"/>
        <rFont val="Arial"/>
        <family val="2"/>
      </rPr>
      <t xml:space="preserve"> 67%
</t>
    </r>
    <r>
      <rPr>
        <b/>
        <sz val="10"/>
        <rFont val="Arial"/>
        <family val="2"/>
      </rPr>
      <t>% de avance acumulado</t>
    </r>
    <r>
      <rPr>
        <sz val="10"/>
        <rFont val="Arial"/>
        <family val="2"/>
      </rPr>
      <t>: 67%</t>
    </r>
  </si>
  <si>
    <t>Actividad Culminada en el seguimiento anterior</t>
  </si>
  <si>
    <r>
      <t xml:space="preserve">El 06 de junio de 2023 fue publicado mediante boletín Somos, una pieza publicitaria acerca del
funcionamiento de la Línea Ética y su principal canal de denuncia, como se evidencia en el soporte
adjunto.
</t>
    </r>
    <r>
      <rPr>
        <b/>
        <sz val="10"/>
        <rFont val="Arial"/>
        <family val="2"/>
      </rPr>
      <t xml:space="preserve">
% de avance al periodo:</t>
    </r>
    <r>
      <rPr>
        <sz val="10"/>
        <rFont val="Arial"/>
        <family val="2"/>
      </rPr>
      <t xml:space="preserve"> 67%
</t>
    </r>
    <r>
      <rPr>
        <b/>
        <sz val="10"/>
        <rFont val="Arial"/>
        <family val="2"/>
      </rPr>
      <t xml:space="preserve">% de avance acumulado: </t>
    </r>
    <r>
      <rPr>
        <sz val="10"/>
        <rFont val="Arial"/>
        <family val="2"/>
      </rPr>
      <t>67%</t>
    </r>
  </si>
  <si>
    <r>
      <t xml:space="preserve">De acuerdo con la programación de las capacitaciones y sensibilizaciones incluidas en el programa de
transparencia las cuales se asocian a las obligaciones del contrato de administración de la línea ética de
Fiduprevisora; es preciso indicar que, a la fecha no se han realizado capacitaciones, ya que, se encuentra
prevista para realizar para el III cuatrimestre de 2023.
</t>
    </r>
    <r>
      <rPr>
        <b/>
        <sz val="10"/>
        <rFont val="Arial"/>
        <family val="2"/>
      </rPr>
      <t xml:space="preserve">
% de avance al periodo: </t>
    </r>
    <r>
      <rPr>
        <sz val="10"/>
        <rFont val="Arial"/>
        <family val="2"/>
      </rPr>
      <t xml:space="preserve">50%
</t>
    </r>
    <r>
      <rPr>
        <b/>
        <sz val="10"/>
        <rFont val="Arial"/>
        <family val="2"/>
      </rPr>
      <t>% de avance acumulado:</t>
    </r>
    <r>
      <rPr>
        <sz val="10"/>
        <rFont val="Arial"/>
        <family val="2"/>
      </rPr>
      <t xml:space="preserve"> 50%
</t>
    </r>
  </si>
  <si>
    <r>
      <t xml:space="preserve">Mediante publicación del Boletín SOMOS del 06 de junio de 2023 se llevo a cabo la cultura de transparencia mediante el uso de la Línea Ética sensibilizando a los funcionarios el uso y la importancia
de ésta.
</t>
    </r>
    <r>
      <rPr>
        <b/>
        <sz val="10"/>
        <rFont val="Arial"/>
        <family val="2"/>
      </rPr>
      <t xml:space="preserve">% de avance al periodo: </t>
    </r>
    <r>
      <rPr>
        <sz val="10"/>
        <rFont val="Arial"/>
        <family val="2"/>
      </rPr>
      <t xml:space="preserve">70%
</t>
    </r>
    <r>
      <rPr>
        <b/>
        <sz val="10"/>
        <rFont val="Arial"/>
        <family val="2"/>
      </rPr>
      <t>% de avance acumulado:</t>
    </r>
    <r>
      <rPr>
        <sz val="10"/>
        <rFont val="Arial"/>
        <family val="2"/>
      </rPr>
      <t xml:space="preserve"> 70%</t>
    </r>
  </si>
  <si>
    <r>
      <t xml:space="preserve">Se da cumplimiento del 100% a la actividades programadas para el II cuatrimestre y se adjuntan las evidencias.
</t>
    </r>
    <r>
      <rPr>
        <b/>
        <sz val="10"/>
        <rFont val="Arial"/>
        <family val="2"/>
      </rPr>
      <t xml:space="preserve">
% de avance al periodo:</t>
    </r>
    <r>
      <rPr>
        <sz val="10"/>
        <rFont val="Arial"/>
        <family val="2"/>
      </rPr>
      <t xml:space="preserve"> 67%
</t>
    </r>
    <r>
      <rPr>
        <b/>
        <sz val="10"/>
        <rFont val="Arial"/>
        <family val="2"/>
      </rPr>
      <t>% de avance acumulado:</t>
    </r>
    <r>
      <rPr>
        <sz val="10"/>
        <rFont val="Arial"/>
        <family val="2"/>
      </rPr>
      <t xml:space="preserve"> 67%</t>
    </r>
  </si>
  <si>
    <r>
      <t xml:space="preserve">Para el II cuatrimestre del 2023 la Unidad de Control Interno Disciplinario (UCID) ha realizado 10 actividades de entendimiento sobre la ley disciplinaria, por medio de SOMOS FIDUPREVISORA, ejecutando un avance del 66% del total de actividades programadas para la vigencia 2023.
</t>
    </r>
    <r>
      <rPr>
        <b/>
        <sz val="10"/>
        <rFont val="Arial"/>
        <family val="2"/>
      </rPr>
      <t xml:space="preserve">% de avance al periodo: </t>
    </r>
    <r>
      <rPr>
        <sz val="10"/>
        <rFont val="Arial"/>
        <family val="2"/>
      </rPr>
      <t xml:space="preserve">67%
</t>
    </r>
    <r>
      <rPr>
        <b/>
        <sz val="10"/>
        <rFont val="Arial"/>
        <family val="2"/>
      </rPr>
      <t xml:space="preserve">% de avance acumulado: </t>
    </r>
    <r>
      <rPr>
        <sz val="10"/>
        <rFont val="Arial"/>
        <family val="2"/>
      </rPr>
      <t>67%</t>
    </r>
  </si>
  <si>
    <r>
      <t xml:space="preserve">
Se cumple con la totalidad de las publicaciones programadas para el periodo.
</t>
    </r>
    <r>
      <rPr>
        <b/>
        <sz val="10"/>
        <rFont val="Arial"/>
        <family val="2"/>
      </rPr>
      <t>% de avance al periodo:</t>
    </r>
    <r>
      <rPr>
        <sz val="10"/>
        <rFont val="Arial"/>
        <family val="2"/>
      </rPr>
      <t xml:space="preserve"> 66%
</t>
    </r>
    <r>
      <rPr>
        <b/>
        <sz val="10"/>
        <rFont val="Arial"/>
        <family val="2"/>
      </rPr>
      <t xml:space="preserve">% de avance acumulado: </t>
    </r>
    <r>
      <rPr>
        <sz val="10"/>
        <rFont val="Arial"/>
        <family val="2"/>
      </rPr>
      <t>66%</t>
    </r>
  </si>
  <si>
    <r>
      <t xml:space="preserve">Se cuenta con la presentación como evidencia de la ejecución de la Rendición de Cuentas y grabación que lo soportan.
</t>
    </r>
    <r>
      <rPr>
        <b/>
        <sz val="10"/>
        <rFont val="Arial"/>
        <family val="2"/>
      </rPr>
      <t>% de avance al periodo:</t>
    </r>
    <r>
      <rPr>
        <sz val="10"/>
        <rFont val="Arial"/>
        <family val="2"/>
      </rPr>
      <t xml:space="preserve">100%
</t>
    </r>
    <r>
      <rPr>
        <b/>
        <sz val="10"/>
        <rFont val="Arial"/>
        <family val="2"/>
      </rPr>
      <t>% de avance acumulado:</t>
    </r>
    <r>
      <rPr>
        <sz val="10"/>
        <rFont val="Arial"/>
        <family val="2"/>
      </rPr>
      <t xml:space="preserve"> 100%</t>
    </r>
  </si>
  <si>
    <r>
      <t xml:space="preserve">Se adjunta como evidencia correo de solicitud de información para la presentación de la Rendición de Cuentas Interna a las vicepresidencias.
</t>
    </r>
    <r>
      <rPr>
        <b/>
        <sz val="10"/>
        <rFont val="Arial"/>
        <family val="2"/>
      </rPr>
      <t xml:space="preserve">% de avance al periodo: </t>
    </r>
    <r>
      <rPr>
        <sz val="10"/>
        <rFont val="Arial"/>
        <family val="2"/>
      </rPr>
      <t xml:space="preserve">50%
</t>
    </r>
    <r>
      <rPr>
        <b/>
        <sz val="10"/>
        <rFont val="Arial"/>
        <family val="2"/>
      </rPr>
      <t xml:space="preserve">% de avance acumulado: </t>
    </r>
    <r>
      <rPr>
        <sz val="10"/>
        <rFont val="Arial"/>
        <family val="2"/>
      </rPr>
      <t>50%</t>
    </r>
  </si>
  <si>
    <r>
      <t xml:space="preserve">Se adjunta estrategia de Racionalización publicada en la plataforma SUIT.
</t>
    </r>
    <r>
      <rPr>
        <b/>
        <sz val="10"/>
        <rFont val="Arial"/>
        <family val="2"/>
      </rPr>
      <t xml:space="preserve">% de avance al periodo: </t>
    </r>
    <r>
      <rPr>
        <sz val="10"/>
        <rFont val="Arial"/>
        <family val="2"/>
      </rPr>
      <t xml:space="preserve">100%
</t>
    </r>
    <r>
      <rPr>
        <b/>
        <sz val="10"/>
        <rFont val="Arial"/>
        <family val="2"/>
      </rPr>
      <t>% de avance acumulado:</t>
    </r>
    <r>
      <rPr>
        <sz val="10"/>
        <rFont val="Arial"/>
        <family val="2"/>
      </rPr>
      <t xml:space="preserve"> 100%</t>
    </r>
  </si>
  <si>
    <r>
      <t xml:space="preserve">Para dar cumplimiento a la actividad, se anexa un informe realizado en el periodo, en el cual se relacionan las actualizaciones realizadas
</t>
    </r>
    <r>
      <rPr>
        <b/>
        <sz val="10"/>
        <rFont val="Arial"/>
        <family val="2"/>
      </rPr>
      <t>% de avance al periodo</t>
    </r>
    <r>
      <rPr>
        <sz val="10"/>
        <rFont val="Arial"/>
        <family val="2"/>
      </rPr>
      <t xml:space="preserve">: 50%
</t>
    </r>
    <r>
      <rPr>
        <b/>
        <sz val="10"/>
        <rFont val="Arial"/>
        <family val="2"/>
      </rPr>
      <t>% de avance acumulado:</t>
    </r>
    <r>
      <rPr>
        <sz val="10"/>
        <rFont val="Arial"/>
        <family val="2"/>
      </rPr>
      <t xml:space="preserve"> 50%</t>
    </r>
  </si>
  <si>
    <r>
      <t xml:space="preserve">Se han realizado campañas en las pantallas digitales con información de educación financiera tanto para los funcionarios como para los usuarios.
</t>
    </r>
    <r>
      <rPr>
        <b/>
        <sz val="10"/>
        <rFont val="Arial"/>
        <family val="2"/>
      </rPr>
      <t xml:space="preserve">% de avance al periodo: </t>
    </r>
    <r>
      <rPr>
        <sz val="10"/>
        <rFont val="Arial"/>
        <family val="2"/>
      </rPr>
      <t xml:space="preserve">67%
</t>
    </r>
    <r>
      <rPr>
        <b/>
        <sz val="10"/>
        <rFont val="Arial"/>
        <family val="2"/>
      </rPr>
      <t>% de avance acumulado</t>
    </r>
    <r>
      <rPr>
        <sz val="10"/>
        <rFont val="Arial"/>
        <family val="2"/>
      </rPr>
      <t xml:space="preserve">: 67%
</t>
    </r>
  </si>
  <si>
    <r>
      <t xml:space="preserve">Se adjunta listado de procesos iniciados en la entidad y el soporte de publicación en SECOP II.
</t>
    </r>
    <r>
      <rPr>
        <b/>
        <sz val="10"/>
        <rFont val="Arial"/>
        <family val="2"/>
      </rPr>
      <t xml:space="preserve">
% de avance al periodo: </t>
    </r>
    <r>
      <rPr>
        <sz val="10"/>
        <rFont val="Arial"/>
        <family val="2"/>
      </rPr>
      <t xml:space="preserve">67%
</t>
    </r>
    <r>
      <rPr>
        <b/>
        <sz val="10"/>
        <rFont val="Arial"/>
        <family val="2"/>
      </rPr>
      <t>% de avance acumulado</t>
    </r>
    <r>
      <rPr>
        <sz val="10"/>
        <rFont val="Arial"/>
        <family val="2"/>
      </rPr>
      <t>: 67%</t>
    </r>
  </si>
  <si>
    <r>
      <t xml:space="preserve">Se adjunta evidencia de publicación de informe en pagina web y el respectivo informe del II trimestre de la vigencia 2023.
</t>
    </r>
    <r>
      <rPr>
        <b/>
        <sz val="10"/>
        <color theme="1"/>
        <rFont val="Arial"/>
        <family val="2"/>
      </rPr>
      <t>% de avance al periodo:</t>
    </r>
    <r>
      <rPr>
        <sz val="10"/>
        <color theme="1"/>
        <rFont val="Arial"/>
        <family val="2"/>
      </rPr>
      <t xml:space="preserve"> 50%
</t>
    </r>
    <r>
      <rPr>
        <b/>
        <sz val="10"/>
        <color theme="1"/>
        <rFont val="Arial"/>
        <family val="2"/>
      </rPr>
      <t xml:space="preserve">% de avance acumulado: </t>
    </r>
    <r>
      <rPr>
        <sz val="10"/>
        <color theme="1"/>
        <rFont val="Arial"/>
        <family val="2"/>
      </rPr>
      <t>50%</t>
    </r>
  </si>
  <si>
    <r>
      <t xml:space="preserve">Se adjunta listado de asistencia capacitación "Inducción de Generalidades y Código de Conducta Ética - 2023"
</t>
    </r>
    <r>
      <rPr>
        <b/>
        <sz val="10"/>
        <color theme="1"/>
        <rFont val="Arial"/>
        <family val="2"/>
      </rPr>
      <t xml:space="preserve">
% de avance al periodo: </t>
    </r>
    <r>
      <rPr>
        <sz val="10"/>
        <color theme="1"/>
        <rFont val="Arial"/>
        <family val="2"/>
      </rPr>
      <t xml:space="preserve">67%
</t>
    </r>
    <r>
      <rPr>
        <b/>
        <sz val="10"/>
        <color theme="1"/>
        <rFont val="Arial"/>
        <family val="2"/>
      </rPr>
      <t xml:space="preserve">% de avance acumulado: </t>
    </r>
    <r>
      <rPr>
        <sz val="10"/>
        <color theme="1"/>
        <rFont val="Arial"/>
        <family val="2"/>
      </rPr>
      <t>67%</t>
    </r>
  </si>
  <si>
    <r>
      <t xml:space="preserve">En la condición de Oficial de Transparencia en encargo de la entidad, el doctor Johny Gender Navas
Flores, convocó la sesión de comité de transparencia celebrada en el mes de junio de 2023.
Conforme a lo expuesto, nos permitimos señalar las fechas de citaciones y convocatorias realizadas, en
donde se analizan las quejas, denuncias, anónimos, y/o comunicaciones allegadas a la entidad, para el
período comprendido entre el 01 de mayo de 2023 al 31 de agosto de 2023.
</t>
    </r>
    <r>
      <rPr>
        <b/>
        <sz val="10"/>
        <color theme="1"/>
        <rFont val="Arial"/>
        <family val="2"/>
      </rPr>
      <t xml:space="preserve">% de avance al periodo: </t>
    </r>
    <r>
      <rPr>
        <sz val="10"/>
        <color theme="1"/>
        <rFont val="Arial"/>
        <family val="2"/>
      </rPr>
      <t xml:space="preserve">67%
</t>
    </r>
    <r>
      <rPr>
        <b/>
        <sz val="10"/>
        <color theme="1"/>
        <rFont val="Arial"/>
        <family val="2"/>
      </rPr>
      <t>% de avance acumulado:</t>
    </r>
    <r>
      <rPr>
        <sz val="10"/>
        <color theme="1"/>
        <rFont val="Arial"/>
        <family val="2"/>
      </rPr>
      <t xml:space="preserve"> 67%
</t>
    </r>
  </si>
  <si>
    <t>Inclusión de Actividad</t>
  </si>
  <si>
    <r>
      <t xml:space="preserve">                </t>
    </r>
    <r>
      <rPr>
        <b/>
        <sz val="10"/>
        <rFont val="Arial"/>
        <family val="2"/>
      </rPr>
      <t>100%</t>
    </r>
    <r>
      <rPr>
        <sz val="10"/>
        <rFont val="Arial"/>
        <family val="2"/>
      </rPr>
      <t xml:space="preserve">
30 publicaciones en el año</t>
    </r>
  </si>
  <si>
    <r>
      <t xml:space="preserve">Cumplida en el I primer seguimiento al Programa de Transparencia y Ética Publica.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</si>
  <si>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r>
      <t xml:space="preserve">
Cumplida en el I primer seguimiento al Programa de Transparencia y Ética Publica.
</t>
    </r>
    <r>
      <rPr>
        <b/>
        <sz val="10"/>
        <rFont val="Arial"/>
        <family val="2"/>
      </rPr>
      <t xml:space="preserve">% de avance al periodo: </t>
    </r>
    <r>
      <rPr>
        <sz val="10"/>
        <rFont val="Arial"/>
        <family val="2"/>
      </rPr>
      <t xml:space="preserve">100%
</t>
    </r>
    <r>
      <rPr>
        <b/>
        <sz val="10"/>
        <rFont val="Arial"/>
        <family val="2"/>
      </rPr>
      <t xml:space="preserve">% de avance acumulado: </t>
    </r>
    <r>
      <rPr>
        <sz val="10"/>
        <rFont val="Arial"/>
        <family val="2"/>
      </rPr>
      <t>100%</t>
    </r>
  </si>
  <si>
    <r>
      <t xml:space="preserve">Se cuenta con la piezas de expectativa y la invitación a los funcionarios a través del SOMOS como evidencia de la ejecución de la actividad.
</t>
    </r>
    <r>
      <rPr>
        <b/>
        <sz val="10"/>
        <rFont val="Arial"/>
        <family val="2"/>
      </rPr>
      <t>% de avance al periodo:</t>
    </r>
    <r>
      <rPr>
        <sz val="10"/>
        <rFont val="Arial"/>
        <family val="2"/>
      </rPr>
      <t xml:space="preserve">100%
</t>
    </r>
    <r>
      <rPr>
        <b/>
        <sz val="10"/>
        <rFont val="Arial"/>
        <family val="2"/>
      </rPr>
      <t>% de avance acumulado:</t>
    </r>
    <r>
      <rPr>
        <sz val="10"/>
        <rFont val="Arial"/>
        <family val="2"/>
      </rPr>
      <t xml:space="preserve"> 100%</t>
    </r>
  </si>
  <si>
    <t>Se observan las campañas de expectativas  a través del boletín "Somos" sobre Kick Off remitidas durante junio y julio.</t>
  </si>
  <si>
    <r>
      <t xml:space="preserve">Al corte de agosto 2022 se han realizado 17 publicaciones de las 30 programadas para la vigencia, en el tercer cuatrimestre se realizarán las 11 publicaciones pendientes para dar cumplimiento al 100%
Evidencias https://www.instagram.com/fiduprevisora/
</t>
    </r>
    <r>
      <rPr>
        <b/>
        <sz val="10"/>
        <color theme="1"/>
        <rFont val="Arial"/>
        <family val="2"/>
      </rPr>
      <t xml:space="preserve">
% de avance al periodo: </t>
    </r>
    <r>
      <rPr>
        <sz val="10"/>
        <color theme="1"/>
        <rFont val="Arial"/>
        <family val="2"/>
      </rPr>
      <t xml:space="preserve">57%
</t>
    </r>
    <r>
      <rPr>
        <b/>
        <sz val="10"/>
        <color theme="1"/>
        <rFont val="Arial"/>
        <family val="2"/>
      </rPr>
      <t xml:space="preserve">% de avance acumulado: </t>
    </r>
    <r>
      <rPr>
        <sz val="10"/>
        <color theme="1"/>
        <rFont val="Arial"/>
        <family val="2"/>
      </rPr>
      <t>57%</t>
    </r>
  </si>
  <si>
    <r>
      <t xml:space="preserve">De acuerdo a la estrategia se tienen dos tramites a optimizar, estos tramites serán optimizados en el mes de octubre con el lanzamiento del proyecto Redcaudo.
</t>
    </r>
    <r>
      <rPr>
        <b/>
        <sz val="10"/>
        <rFont val="Arial"/>
        <family val="2"/>
      </rPr>
      <t xml:space="preserve">
% de avance al periodo: </t>
    </r>
    <r>
      <rPr>
        <sz val="10"/>
        <rFont val="Arial"/>
        <family val="2"/>
      </rPr>
      <t xml:space="preserve">N/A
</t>
    </r>
    <r>
      <rPr>
        <b/>
        <sz val="10"/>
        <rFont val="Arial"/>
        <family val="2"/>
      </rPr>
      <t>% de avance acumularon</t>
    </r>
    <r>
      <rPr>
        <sz val="10"/>
        <rFont val="Arial"/>
        <family val="2"/>
      </rPr>
      <t>/A</t>
    </r>
  </si>
  <si>
    <t>SEGUIMIENTO III CUATRIMESTRE-VP. DE PLANEACIÓN</t>
  </si>
  <si>
    <r>
      <t xml:space="preserve">Para el tercer cuatrimestre evaluado (septiembre- diciembre 2023) se realizó la implementación del manual del sistema integral de riesgos SIAR en el cual se referencia la política de gestión de riesgos de corrupción, se adjunta el acta de Junta Directiva No. 446 donde se aprobó el Manual SIAR, el cual fue publicado en el gestor documental Isolucion el 15 de septiembre del 2023
</t>
    </r>
    <r>
      <rPr>
        <b/>
        <sz val="10"/>
        <rFont val="Arial"/>
        <family val="2"/>
      </rPr>
      <t>% de avance al periodo:</t>
    </r>
    <r>
      <rPr>
        <sz val="10"/>
        <rFont val="Arial"/>
        <family val="2"/>
      </rPr>
      <t xml:space="preserve"> 100%
</t>
    </r>
    <r>
      <rPr>
        <b/>
        <sz val="10"/>
        <rFont val="Arial"/>
        <family val="2"/>
      </rPr>
      <t>% de avance acumulado</t>
    </r>
    <r>
      <rPr>
        <sz val="10"/>
        <rFont val="Arial"/>
        <family val="2"/>
      </rPr>
      <t>: 100%</t>
    </r>
  </si>
  <si>
    <r>
      <t xml:space="preserve">Se adjunta Cronograma de trabajo para el año 2023 y correos de las mesas de trabajo dando cumplimiento con las mesas de trabajo por proceso.
</t>
    </r>
    <r>
      <rPr>
        <b/>
        <sz val="10"/>
        <rFont val="Arial"/>
        <family val="2"/>
      </rPr>
      <t xml:space="preserve">
% de avance al periodo: </t>
    </r>
    <r>
      <rPr>
        <sz val="10"/>
        <rFont val="Arial"/>
        <family val="2"/>
      </rPr>
      <t>100%</t>
    </r>
    <r>
      <rPr>
        <b/>
        <sz val="10"/>
        <rFont val="Arial"/>
        <family val="2"/>
      </rPr>
      <t xml:space="preserve">
% de avance acumulado:</t>
    </r>
    <r>
      <rPr>
        <sz val="10"/>
        <rFont val="Arial"/>
        <family val="2"/>
      </rPr>
      <t xml:space="preserve"> 100%</t>
    </r>
  </si>
  <si>
    <r>
      <t xml:space="preserve">Se han realizado tres publicaciones del mapa de riesgos de corrupción en la pagina web de la entidad. Link: 
https://www.fiduprevisora.com.co/como-trabajamos/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100%</t>
    </r>
  </si>
  <si>
    <r>
      <t xml:space="preserve">Se adjunta Cronograma de trabajo para el año 2023 y correos de las mesas de trabajo dando cumplimiento con las mesas de trabajo por proceso.
</t>
    </r>
    <r>
      <rPr>
        <b/>
        <sz val="10"/>
        <rFont val="Arial"/>
        <family val="2"/>
      </rPr>
      <t xml:space="preserve">
% de avance al periodo: </t>
    </r>
    <r>
      <rPr>
        <sz val="10"/>
        <rFont val="Arial"/>
        <family val="2"/>
      </rPr>
      <t xml:space="preserve">67,86%
</t>
    </r>
    <r>
      <rPr>
        <b/>
        <sz val="10"/>
        <rFont val="Arial"/>
        <family val="2"/>
      </rPr>
      <t xml:space="preserve">% de avance acumulado: </t>
    </r>
    <r>
      <rPr>
        <sz val="10"/>
        <rFont val="Arial"/>
        <family val="2"/>
      </rPr>
      <t>67,86%</t>
    </r>
  </si>
  <si>
    <r>
      <t xml:space="preserve">Se han realizado dos publicaciones del mapa de riesgos de corrupción en la pagina web de la entidad. Link:
https://www.fiduprevisora.com.co/como-trabajamos/.
</t>
    </r>
    <r>
      <rPr>
        <b/>
        <sz val="10"/>
        <rFont val="Arial"/>
        <family val="2"/>
      </rPr>
      <t xml:space="preserve">% de avance al periodo: </t>
    </r>
    <r>
      <rPr>
        <sz val="10"/>
        <rFont val="Arial"/>
        <family val="2"/>
      </rPr>
      <t xml:space="preserve">33%
</t>
    </r>
    <r>
      <rPr>
        <b/>
        <sz val="10"/>
        <rFont val="Arial"/>
        <family val="2"/>
      </rPr>
      <t>% de avance acumulado:</t>
    </r>
    <r>
      <rPr>
        <sz val="10"/>
        <rFont val="Arial"/>
        <family val="2"/>
      </rPr>
      <t xml:space="preserve"> 33%</t>
    </r>
  </si>
  <si>
    <t>Realizar campaña de expectativa para que los usuarios conozcan los beneficios de la intervención realizada</t>
  </si>
  <si>
    <t>(2) Piezas de expectativa
(1) Pieza de lanzamiento</t>
  </si>
  <si>
    <r>
      <rPr>
        <b/>
        <sz val="10"/>
        <rFont val="Arial"/>
        <family val="2"/>
      </rPr>
      <t xml:space="preserve">                                                                            100%</t>
    </r>
    <r>
      <rPr>
        <sz val="10"/>
        <rFont val="Arial"/>
        <family val="2"/>
      </rPr>
      <t xml:space="preserve">
Publicaciones realizadas / publicaciones programadas
</t>
    </r>
  </si>
  <si>
    <r>
      <rPr>
        <b/>
        <sz val="10"/>
        <rFont val="Arial"/>
        <family val="2"/>
      </rPr>
      <t xml:space="preserve">Elaboró: </t>
    </r>
    <r>
      <rPr>
        <sz val="10"/>
        <rFont val="Arial"/>
        <family val="2"/>
      </rPr>
      <t>ALGF</t>
    </r>
  </si>
  <si>
    <t>Angie Liseth Garavito Fuentes -Profesional 1 de Auditoría</t>
  </si>
  <si>
    <r>
      <t xml:space="preserve">El 10 de noviembre 2023 fue publicado mediante boletín Somos, una pieza publicitaria acerca del reporte de conducta no ética y sus principales pasos para su reporte.
</t>
    </r>
    <r>
      <rPr>
        <b/>
        <sz val="10"/>
        <rFont val="Arial"/>
        <family val="2"/>
      </rPr>
      <t>% de avance al periodo</t>
    </r>
    <r>
      <rPr>
        <sz val="10"/>
        <rFont val="Arial"/>
        <family val="2"/>
      </rPr>
      <t xml:space="preserve">: 100%
</t>
    </r>
    <r>
      <rPr>
        <b/>
        <sz val="10"/>
        <rFont val="Arial"/>
        <family val="2"/>
      </rPr>
      <t>% de avance acumulado</t>
    </r>
    <r>
      <rPr>
        <sz val="10"/>
        <rFont val="Arial"/>
        <family val="2"/>
      </rPr>
      <t>: 100%</t>
    </r>
  </si>
  <si>
    <r>
      <t xml:space="preserve">Mediante publicación del Boletín SOMOS del 19 de diciembre de 2023 fueron publicados los Mandamientos de la Línea Ética Fiduprevisora, con el fin de sensibilizar los funcionarios el uso y la importancia de ésta.
</t>
    </r>
    <r>
      <rPr>
        <b/>
        <sz val="10"/>
        <rFont val="Arial"/>
        <family val="2"/>
      </rPr>
      <t xml:space="preserve">% de avance al periodo: </t>
    </r>
    <r>
      <rPr>
        <sz val="10"/>
        <rFont val="Arial"/>
        <family val="2"/>
      </rPr>
      <t xml:space="preserve">100%
</t>
    </r>
    <r>
      <rPr>
        <b/>
        <sz val="10"/>
        <rFont val="Arial"/>
        <family val="2"/>
      </rPr>
      <t>% de avance acumulado</t>
    </r>
    <r>
      <rPr>
        <sz val="10"/>
        <rFont val="Arial"/>
        <family val="2"/>
      </rPr>
      <t>: 100%</t>
    </r>
  </si>
  <si>
    <t>El 19 de diciembre de 2023, mediante publicación en Somos, se dieron a conocer los 10 mandamientos que se deben tener en cuenta para el buen funcionamiento de la línea ética, en virtud de lo expuesto, la presente actividad cumple según la definición de lo planeado.</t>
  </si>
  <si>
    <r>
      <t xml:space="preserve">El 26 de septiembre de 2023, se realizo dos sesiones de capacitaciones de fronteras y dilemas “Rompiendo Paradigmas” para todos los funcionarios de Fiduprevisora, dirigida por el proveedor de línea ética Ratsel.
</t>
    </r>
    <r>
      <rPr>
        <b/>
        <sz val="10"/>
        <rFont val="Arial"/>
        <family val="2"/>
      </rPr>
      <t xml:space="preserve">% de avance al periodo: </t>
    </r>
    <r>
      <rPr>
        <sz val="10"/>
        <rFont val="Arial"/>
        <family val="2"/>
      </rPr>
      <t>100%</t>
    </r>
    <r>
      <rPr>
        <b/>
        <sz val="10"/>
        <rFont val="Arial"/>
        <family val="2"/>
      </rPr>
      <t xml:space="preserve">
% de avance acumulado: </t>
    </r>
    <r>
      <rPr>
        <sz val="10"/>
        <rFont val="Arial"/>
        <family val="2"/>
      </rPr>
      <t>100%</t>
    </r>
  </si>
  <si>
    <r>
      <t xml:space="preserve">De acuerdo con el plan de trabajo para gestión de código de Integridad, para el tercer cuatrimestre de la vigencia, se tenian programadas 3 actividades, las cuales fueron ejecutadas efectivamente, cumpliento de esta forma con el 100% para el periodo evaluado y para todo el plan propuesto, se anexan soportes y evidencias.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</si>
  <si>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t>El 1 de diciembre a través de somos, se remitió una encuesta de necesidades de bienestar para los funcionarios, el 31 de octubre se llevó a cabo el test de percepción sobre el Código de integridad, y el 26 de septiembre se llevó a cabo las postulaciones a los compañeros estrella, en virtud de lo expuesto, la presente actividad cumple según la definición de lo planeado.</t>
  </si>
  <si>
    <t>El 26 de septiembre de 2023, se llevó a cabo la capacitación sobre fronteras y dilemas éticos - Rompiendo Paradigmas, socializado a todos los funcionarios de la entidad, en virtud de lo expuesto, la presente actividad cumple según la definición de lo planeado.</t>
  </si>
  <si>
    <t>Se evidencia extracto acta de Junta Directiva, correspondiente a las sesiones llevadas a cabo los días 29 de mayo y 9 de junio en las cuales se presentó para aprobación el manual SIAR, en virtud de lo expuesto, la presente actividad cumple según la definición de lo planeado.</t>
  </si>
  <si>
    <t>Se evidencian 8 correos y cronograma de trabajo efectuadas con las dependencias, con el fin de validar las actualizaciones de las matrices de Riesgos Operacionales y Riesgos de Corrupción, en virtud de lo expuesto, la presente actividad cumple según la definición de lo planeado.</t>
  </si>
  <si>
    <t>Se evidencia 3 publicables en la página Web de la Entidad, 28-04-2023, 28-08-2023, 27-12-2023, en virtud de lo expuesto, la presente actividad cumple según la definición de lo planeado.</t>
  </si>
  <si>
    <t>Se evidencia pieza publicitaria a través de Somos, los pasos para ingresar al sistema de línea ética y poder realizar los reportes de conductas no éticas, en virtud de lo expuesto, la presente actividad cumple según la definición de lo planeado.</t>
  </si>
  <si>
    <r>
      <t xml:space="preserve">Se remite como evidencia la publicación de encuesta de temas de interes para la ciudadania y la respectiva respuestas.
</t>
    </r>
    <r>
      <rPr>
        <b/>
        <sz val="10"/>
        <rFont val="Arial"/>
        <family val="2"/>
      </rPr>
      <t xml:space="preserve">
% de avance al periodo: </t>
    </r>
    <r>
      <rPr>
        <sz val="10"/>
        <rFont val="Arial"/>
        <family val="2"/>
      </rPr>
      <t xml:space="preserve">100%
</t>
    </r>
    <r>
      <rPr>
        <b/>
        <sz val="10"/>
        <rFont val="Arial"/>
        <family val="2"/>
      </rPr>
      <t>% de avance acumulado</t>
    </r>
    <r>
      <rPr>
        <sz val="10"/>
        <rFont val="Arial"/>
        <family val="2"/>
      </rPr>
      <t>: 100%</t>
    </r>
  </si>
  <si>
    <r>
      <t xml:space="preserve">Se adjunta como evidencia la publicación del Informe de la Rendición de cuentas externa.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</si>
  <si>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r>
      <t xml:space="preserve">Se adjunta como evidencia la presentación y el link de la ejecución de l a rendición de cuentas externa.
</t>
    </r>
    <r>
      <rPr>
        <b/>
        <sz val="10"/>
        <rFont val="Arial"/>
        <family val="2"/>
      </rPr>
      <t xml:space="preserve">
% de avance al periodo: </t>
    </r>
    <r>
      <rPr>
        <sz val="10"/>
        <rFont val="Arial"/>
        <family val="2"/>
      </rPr>
      <t>100%</t>
    </r>
    <r>
      <rPr>
        <b/>
        <sz val="10"/>
        <rFont val="Arial"/>
        <family val="2"/>
      </rPr>
      <t xml:space="preserve">
% de avance acumulado:</t>
    </r>
    <r>
      <rPr>
        <sz val="10"/>
        <rFont val="Arial"/>
        <family val="2"/>
      </rPr>
      <t xml:space="preserve"> 100%</t>
    </r>
  </si>
  <si>
    <r>
      <t xml:space="preserve">Se remite como evidencia la publicación de encuesta de temas de oponion  para la ciudadania y la respectiva respuestas.
</t>
    </r>
    <r>
      <rPr>
        <b/>
        <sz val="10"/>
        <rFont val="Arial"/>
        <family val="2"/>
      </rPr>
      <t>% de avance al periodo:</t>
    </r>
    <r>
      <rPr>
        <sz val="10"/>
        <rFont val="Arial"/>
        <family val="2"/>
      </rPr>
      <t xml:space="preserve"> 100%
</t>
    </r>
    <r>
      <rPr>
        <b/>
        <sz val="10"/>
        <rFont val="Arial"/>
        <family val="2"/>
      </rPr>
      <t xml:space="preserve">% de avance acumulado: </t>
    </r>
    <r>
      <rPr>
        <sz val="10"/>
        <rFont val="Arial"/>
        <family val="2"/>
      </rPr>
      <t>100%</t>
    </r>
  </si>
  <si>
    <r>
      <t xml:space="preserve">Se adjunta como evidencia las diferentes campañas de expectativa, invitación y demas temas con rendición de cuentas.
</t>
    </r>
    <r>
      <rPr>
        <b/>
        <sz val="10"/>
        <rFont val="Arial"/>
        <family val="2"/>
      </rPr>
      <t>% de avance al periodo:</t>
    </r>
    <r>
      <rPr>
        <sz val="10"/>
        <rFont val="Arial"/>
        <family val="2"/>
      </rPr>
      <t xml:space="preserve"> 100%
</t>
    </r>
    <r>
      <rPr>
        <b/>
        <sz val="10"/>
        <rFont val="Arial"/>
        <family val="2"/>
      </rPr>
      <t>% de avance acumulado:</t>
    </r>
    <r>
      <rPr>
        <sz val="10"/>
        <rFont val="Arial"/>
        <family val="2"/>
      </rPr>
      <t xml:space="preserve"> 100%</t>
    </r>
  </si>
  <si>
    <t>Se evidencia correo de solicitud el 24 de octubre de 2023, en el cual se solicita a las diferentes dependencias, la información correspondiente para el informe de la Audiencia Pública de rendición de Cuentas 2023, en virtud de lo expuesto, la presente actividad cumple según la definición de lo planeado.</t>
  </si>
  <si>
    <r>
      <t xml:space="preserve">La estrategia no presento modificaciones en el cuatrimestre.
</t>
    </r>
    <r>
      <rPr>
        <b/>
        <sz val="10"/>
        <rFont val="Arial"/>
        <family val="2"/>
      </rPr>
      <t xml:space="preserve">
% de avance al periodo: </t>
    </r>
    <r>
      <rPr>
        <sz val="10"/>
        <rFont val="Arial"/>
        <family val="2"/>
      </rPr>
      <t>100%</t>
    </r>
    <r>
      <rPr>
        <b/>
        <sz val="10"/>
        <rFont val="Arial"/>
        <family val="2"/>
      </rPr>
      <t xml:space="preserve">
% de avance acumulado:</t>
    </r>
    <r>
      <rPr>
        <sz val="10"/>
        <rFont val="Arial"/>
        <family val="2"/>
      </rPr>
      <t xml:space="preserve"> 100%</t>
    </r>
  </si>
  <si>
    <t>Se observa la publicación de la Estrategia de Racionalización de Trámites en la página web de la entidad el (27-01-2023) y en el Sistema único de Información de Trámites -SUIT en la misma fecha,  en virtud de lo expuesto, la presente actividad cumple según la definición de lo planeado.</t>
  </si>
  <si>
    <t>Se observa documento que contiene actualizaciones, cambios y publicaciones realizadas a la página web de la entidad,  en virtud de lo expuesto, la presente actividad cumple según la definición de lo planeado.</t>
  </si>
  <si>
    <t>Se evidencia cuadro de Excel; con el “Listado de procesos” el archivo contiene en tipo de invitación, número y la descripción general del proceso. Por otro lado, se observa print de la página Colombia compra eficiente donde se observa en cargue y el periodo comprendido de diciembre 2023,  en virtud de lo expuesto, la presente actividad cumple según la definición de lo planeado.</t>
  </si>
  <si>
    <r>
      <t xml:space="preserve">Se da cumplimiento a la publicación de los procesos en SECOP II durante el III cuatrimestre.
</t>
    </r>
    <r>
      <rPr>
        <b/>
        <sz val="10"/>
        <rFont val="Arial"/>
        <family val="2"/>
      </rPr>
      <t xml:space="preserve">
% de avance al periodo:</t>
    </r>
    <r>
      <rPr>
        <sz val="10"/>
        <rFont val="Arial"/>
        <family val="2"/>
      </rPr>
      <t xml:space="preserve"> 100%
</t>
    </r>
    <r>
      <rPr>
        <b/>
        <sz val="10"/>
        <rFont val="Arial"/>
        <family val="2"/>
      </rPr>
      <t xml:space="preserve">% de avance acumulado: </t>
    </r>
    <r>
      <rPr>
        <sz val="10"/>
        <rFont val="Arial"/>
        <family val="2"/>
      </rPr>
      <t>100%</t>
    </r>
  </si>
  <si>
    <r>
      <t xml:space="preserve">Se realizó la optimización de los dos trámites relacionados en la estrategia de racionalización.
</t>
    </r>
    <r>
      <rPr>
        <b/>
        <sz val="10"/>
        <rFont val="Arial"/>
        <family val="2"/>
      </rPr>
      <t>% de avance al periodo:</t>
    </r>
    <r>
      <rPr>
        <sz val="10"/>
        <rFont val="Arial"/>
        <family val="2"/>
      </rPr>
      <t xml:space="preserve"> 100%
</t>
    </r>
    <r>
      <rPr>
        <b/>
        <sz val="10"/>
        <rFont val="Arial"/>
        <family val="2"/>
      </rPr>
      <t xml:space="preserve">% de avance acumulado: </t>
    </r>
    <r>
      <rPr>
        <sz val="10"/>
        <rFont val="Arial"/>
        <family val="2"/>
      </rPr>
      <t>100%</t>
    </r>
  </si>
  <si>
    <r>
      <t xml:space="preserve">Se remite link con informe para evidenciar las solicitudes de información pública presentadas por la ciudadanía en el módulo de Solicitudes.
</t>
    </r>
    <r>
      <rPr>
        <b/>
        <sz val="10"/>
        <rFont val="Arial"/>
        <family val="2"/>
      </rPr>
      <t xml:space="preserve">% de avance al periodo: </t>
    </r>
    <r>
      <rPr>
        <sz val="10"/>
        <rFont val="Arial"/>
        <family val="2"/>
      </rPr>
      <t xml:space="preserve">100%
</t>
    </r>
    <r>
      <rPr>
        <b/>
        <sz val="10"/>
        <rFont val="Arial"/>
        <family val="2"/>
      </rPr>
      <t>% de avance acumulado</t>
    </r>
    <r>
      <rPr>
        <sz val="10"/>
        <rFont val="Arial"/>
        <family val="2"/>
      </rPr>
      <t>: 100%</t>
    </r>
  </si>
  <si>
    <r>
      <t xml:space="preserve">Se da cumplimiento a la meta con la publicación de las piezas proyectadas. Se adjunta evidencia.
</t>
    </r>
    <r>
      <rPr>
        <b/>
        <sz val="10"/>
        <rFont val="Arial"/>
        <family val="2"/>
      </rPr>
      <t xml:space="preserve">
% de avance al periodo: </t>
    </r>
    <r>
      <rPr>
        <sz val="10"/>
        <rFont val="Arial"/>
        <family val="2"/>
      </rPr>
      <t xml:space="preserve">100%
</t>
    </r>
    <r>
      <rPr>
        <b/>
        <sz val="10"/>
        <rFont val="Arial"/>
        <family val="2"/>
      </rPr>
      <t>% de avance acumulado:</t>
    </r>
    <r>
      <rPr>
        <sz val="10"/>
        <rFont val="Arial"/>
        <family val="2"/>
      </rPr>
      <t xml:space="preserve"> 100%</t>
    </r>
  </si>
  <si>
    <t>Se observa base de datos en excel de los periodos comprendidos del 30 de junio al 29 de noviembre de 2023, en el que se detalla el cronograma de cumplimiento de los dos proyectos relacionados en la estrategia de racionalización, correspondiente a la optimización en tiempos, procesos y procedimientos en horas de trabajo y su avance de cumplimiento, en virtud de lo expuesto, la presente actividad cumple según la definición de lo planeado.</t>
  </si>
  <si>
    <t>Se evidencia archivo en PDF con el informe de gestión quejas, reclamos y solicitudes de acceso a la información - III Trimestre el cual se encuentra publicado en la página web de la entidad en el menú trámites y servicios, en virtud de lo expuesto, la presente actividad cumple según la definición de lo planeado.
https://www.fiduprevisora.com.co/tramites-y-servicios/</t>
  </si>
  <si>
    <t xml:space="preserve">Se evidencia certificado donde se relaciona una reunión efectuada durante el tercer cuatrimestre y su respectivo listado de asistencia de los miembros del comité de transparencia N°23, que se llevó a cabo el 25 de septiembre de 2023.  </t>
  </si>
  <si>
    <r>
      <t xml:space="preserve">En la condición de Oficial de Transparencia en encargo de la entidad, el doctor Johny Gender Navas Flores,
convocó la sesión de comité de transparencia celebrada en el mes de septiembre de 2023.
</t>
    </r>
    <r>
      <rPr>
        <b/>
        <sz val="10"/>
        <rFont val="Arial"/>
        <family val="2"/>
      </rPr>
      <t xml:space="preserve">% de avance al periodo: </t>
    </r>
    <r>
      <rPr>
        <sz val="10"/>
        <rFont val="Arial"/>
        <family val="2"/>
      </rPr>
      <t xml:space="preserve">100%
</t>
    </r>
    <r>
      <rPr>
        <b/>
        <sz val="10"/>
        <rFont val="Arial"/>
        <family val="2"/>
      </rPr>
      <t xml:space="preserve">% de avance acumulado: </t>
    </r>
    <r>
      <rPr>
        <sz val="10"/>
        <rFont val="Arial"/>
        <family val="2"/>
      </rPr>
      <t>100%</t>
    </r>
  </si>
  <si>
    <r>
      <t xml:space="preserve">Se publican piezas de expectativa, lanzamiento y noticia en radio.
</t>
    </r>
    <r>
      <rPr>
        <b/>
        <sz val="10"/>
        <rFont val="Arial"/>
        <family val="2"/>
      </rPr>
      <t>% de avance al periodo:</t>
    </r>
    <r>
      <rPr>
        <sz val="10"/>
        <rFont val="Arial"/>
        <family val="2"/>
      </rPr>
      <t xml:space="preserve"> 100%
</t>
    </r>
    <r>
      <rPr>
        <b/>
        <sz val="10"/>
        <rFont val="Arial"/>
        <family val="2"/>
      </rPr>
      <t>% de avance acumulado:</t>
    </r>
    <r>
      <rPr>
        <sz val="10"/>
        <rFont val="Arial"/>
        <family val="2"/>
      </rPr>
      <t xml:space="preserve"> 100%</t>
    </r>
  </si>
  <si>
    <t>Tercer Cuatrimestre 2023</t>
  </si>
  <si>
    <r>
      <t xml:space="preserve">La Unidad de Control Interno Disciplinario respecto de las actividades mensuales de entendimiento  sobre la ley disciplinaria, “que permitan un mayor conocimiento de la ley disciplinaria, las cuales les  brinden herramientas a los trabajadores para prevenir conductas contrarias a la ley y las buenas  prácticas de la organización”, informa que para la fecha ha realizado 14 actividades de entendimiento  sobre la ley disciplinaria, por medio de SOMOS FIDUPREVISORA, ejecutando un avance del 100% del  total de actividades programadas para la vigencia 2023.
</t>
    </r>
    <r>
      <rPr>
        <b/>
        <sz val="10"/>
        <rFont val="Arial"/>
        <family val="2"/>
      </rPr>
      <t>% de avance al periodo</t>
    </r>
    <r>
      <rPr>
        <sz val="10"/>
        <rFont val="Arial"/>
        <family val="2"/>
      </rPr>
      <t xml:space="preserve">: 100%
</t>
    </r>
    <r>
      <rPr>
        <b/>
        <sz val="10"/>
        <rFont val="Arial"/>
        <family val="2"/>
      </rPr>
      <t xml:space="preserve">% de avance acumulado: </t>
    </r>
    <r>
      <rPr>
        <sz val="10"/>
        <rFont val="Arial"/>
        <family val="2"/>
      </rPr>
      <t>100%</t>
    </r>
  </si>
  <si>
    <r>
      <t xml:space="preserve">De acuerdo con el Plan Institucional de Capacitación 2023, se comparten soportes de ejecución de las 2 capacitaciones propuestos, con un cumplimiento del 100%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100%</t>
    </r>
  </si>
  <si>
    <r>
      <t xml:space="preserve">                               </t>
    </r>
    <r>
      <rPr>
        <b/>
        <sz val="10"/>
        <rFont val="Arial"/>
        <family val="2"/>
      </rPr>
      <t>100%</t>
    </r>
    <r>
      <rPr>
        <sz val="10"/>
        <rFont val="Arial"/>
        <family val="2"/>
      </rPr>
      <t xml:space="preserve">
 Informe de resultados de rendición de cuentas a la ciudadanía</t>
    </r>
  </si>
  <si>
    <r>
      <t xml:space="preserve">                           </t>
    </r>
    <r>
      <rPr>
        <b/>
        <sz val="10"/>
        <rFont val="Arial"/>
        <family val="2"/>
      </rPr>
      <t xml:space="preserve"> 100%</t>
    </r>
    <r>
      <rPr>
        <sz val="10"/>
        <rFont val="Arial"/>
        <family val="2"/>
      </rPr>
      <t xml:space="preserve">
Plan de mejora publicado en página web </t>
    </r>
  </si>
  <si>
    <r>
      <t xml:space="preserve">                        </t>
    </r>
    <r>
      <rPr>
        <b/>
        <sz val="10"/>
        <rFont val="Arial"/>
        <family val="2"/>
      </rPr>
      <t xml:space="preserve"> 100%</t>
    </r>
    <r>
      <rPr>
        <sz val="10"/>
        <rFont val="Arial"/>
        <family val="2"/>
      </rPr>
      <t xml:space="preserve">
Solicitud de información (correo electrónico)
</t>
    </r>
  </si>
  <si>
    <t>16 de Enero de 2024</t>
  </si>
  <si>
    <r>
      <rPr>
        <b/>
        <sz val="10"/>
        <rFont val="Arial"/>
        <family val="2"/>
      </rPr>
      <t xml:space="preserve">                    100%</t>
    </r>
    <r>
      <rPr>
        <sz val="10"/>
        <rFont val="Arial"/>
        <family val="2"/>
      </rPr>
      <t xml:space="preserve">
Trámites optimizados en el periodo / trámites a optimizar</t>
    </r>
  </si>
  <si>
    <t xml:space="preserve">En el componente 4 “iniciativas adicionales”, no se observan actividades asociadas al registro proactivo de conflictos de interés aplicable según lo definido en el artículo 2 literal G de la ley 2013 de 2019; Adicionalmente, se recomienda revisar la circular 008 de 2023 de la Superintendencia Financiera de Colombia numeral 3.1.1 acápites I y III, de acuerdo con lo manifestado, las iniciativas serán contempladas para la vigencia 2024.
En el componente 5 "Definición y publicación del plan de mejora", no se observa la publicación del plan de acción en la página Web de la Entidad, se evidencia el informe con el avance de las actividades realizadas y las conclusiones del proceso de la Rendición de Cuentas 2023 con las conclusiones y acciones de mejora, sin embargo, el mismo no fue publicado. 
En el componente 6, se recomendó elaborar un cronograma para medir la variable (meta, indicador y/o entregable) a fin de verificar que el indicador este midiendo los resultados de la planeación del cuatrimestre, sin embargo, el cronograma propuesto no cumple con las características mínimas de este, por tal razón, se recomienda ajustar el mismo, con el orden, fecha, duración, actividad, y demás componentes que se requieran. </t>
  </si>
  <si>
    <t>Vencida -Reprogramar</t>
  </si>
  <si>
    <t>Componente No 1</t>
  </si>
  <si>
    <t>N°</t>
  </si>
  <si>
    <t>Estatus actividades</t>
  </si>
  <si>
    <t>Proceso</t>
  </si>
  <si>
    <t>Por Iniciar</t>
  </si>
  <si>
    <t xml:space="preserve">Por reprogramar </t>
  </si>
  <si>
    <t>Total actividades programadas</t>
  </si>
  <si>
    <t>Actividades retiradas</t>
  </si>
  <si>
    <t>% Avance de gestión</t>
  </si>
  <si>
    <t>Componente No 2</t>
  </si>
  <si>
    <t>Componente No 3</t>
  </si>
  <si>
    <t>Componente No 4</t>
  </si>
  <si>
    <t>Componente No 5</t>
  </si>
  <si>
    <t>Componente No 6</t>
  </si>
  <si>
    <t>Actividades Incluidas</t>
  </si>
  <si>
    <t>Componente No 7</t>
  </si>
  <si>
    <t>N° Actividades del PTEP</t>
  </si>
  <si>
    <t>% Avance de gestión a 31 de diciembre de 2023</t>
  </si>
  <si>
    <t>Se evidencia publicaciones una por mes en el boletín “somos” acerca de cuándo se adquiere la calidad de investigado, que es la destitución o inhabilidad del cargo, criterios para atenuar la sanción disciplinaria, en virtud de lo expuesto, la presente actividad cumple según la definición de lo planeado.</t>
  </si>
  <si>
    <t>Se evidencian piezas publicitarias a través de los canales de redes sociales de la entidad del III Cuatrimestre, sin embargo, el cronograma propuesto para medir la variable (meta, indicador y/o entregable) a fin de verificar que el indicador está midiendo los resultados de la planeación del cuatrimestre, no cumple con las características de un cronograma, por tal razón, se recomienda ajustar el mismo, con el orden, fecha, duración, actividad, y demás componentes que se requieran.</t>
  </si>
  <si>
    <t>Se evidencia formulario de identificación de temas de interés publicado en Facebook, Instagram, y pagina Web de la entidad, con el fin de identificar los temas de interés que se deban tener en cuenta en la preparación y desarrollan del contenido de las actividades de rendición de cuentas externa, en virtud de lo expuesto, la presente actividad cumple según la definición de lo planeado</t>
  </si>
  <si>
    <t>En el módulo de Rendición de cuentas de la página Web de la Entidad, se observa publicado el 16 de noviembre de 2023, el informe de rendición de cuentas externa 2023. 
https://www.fiduprevisora.com.co/rendicion-de-cuentas/.</t>
  </si>
  <si>
    <t>Se observa presentación del kick off llevado a cabo el 18 de julio de 2023 para los colaboradores de la entidad (Rendición de cuentas institucional).</t>
  </si>
  <si>
    <t>El 11 de diciembre de 2023, fue llevado a cabo la audiencia púbica de rendición de la cuenta 2023, transmitida en vivo a través del canal de YouTube, en virtud de lo expuesto, la presente actividad cumple según la definición de lo planeado.
https://www.youtube.com/live/2GuD5iE0YVc?si=bvfgRnH_uptSXo7F</t>
  </si>
  <si>
    <t>El 15 de diciembre de 2023 fue publicado a través de Somos la encuesta de satisfacción sobre el desarrollo y ejecución de la Audiencia pública de Rendición de cuentas celebrada, adicional, fue publicada la encuentra por medio de Instagram y Facebook, en virtud de lo expuesto, la presente actividad cumple según la definición de lo planeado.</t>
  </si>
  <si>
    <t>Se evidencian piezas publicitarias de expectativas e invitaciones a participar en la Audiencia Pública de Rendición, a través de somos, Facebook e Instagram, a su vez se cuenta con un video del Presidente de la Entidad dando a conocer la misma, en virtud de lo expuesto, la presente actividad cumple según la definición de lo planeado.</t>
  </si>
  <si>
    <t>Se evidencia informe en el que se detallan las acciones de mejora a implementar a lo largo de la vigencia 2024, sin embargo, no se evidencia el publicable del mismo en la página web de la entidad.</t>
  </si>
  <si>
    <t>El 3 de octubre y 21 de noviembre de 2023 fue publicado 2 capítulos en Podcast sobre el tema Financieramente en Spotify, en virtud de lo expuesto, la presente actividad cumple según la definición de lo planeado.
Recomendamos definir en la etapa de planeación definir la cantidad de piezas y contenido que serán desarrollados a medir.</t>
  </si>
  <si>
    <t>Se evidencia más de las 11 publicaciones faltantes de educación financiera a través de redes sociales y Somos, a su vez, se realizaron podcast en Spotify, las publicaciones se han realizado en los meses de septiembre, octubre, noviembre y diciembre de 2023, con el programa de Educación Financiera que se denomina "Financieramente", en virtud de lo expuesto, la presente actividad cumple según la definición de lo planeado.</t>
  </si>
  <si>
    <t>Se observan piezas de expectativas sobre el nuevo proyecto de la entidad, a su vez, se evidencia noticia en W radio, informando el proyecto de recaudo y manejo de información, se observa publicación de lanzamiento en la página web de la entidad, en virtud de lo expuesto, la presente actividad cumple según la definición de lo planeado.</t>
  </si>
  <si>
    <t>Se evidencias dos capacitaciones propuestas con los temas de Código de conducta ética y Código único disciplinario, a su vez se cuenta con la capacitación de la socialización del protocolo de Servicio al Cliente, en virtud de lo expuesto, la presente actividad cumple según la definición de lo planeado.</t>
  </si>
  <si>
    <r>
      <rPr>
        <b/>
        <sz val="10"/>
        <rFont val="Arial"/>
        <family val="2"/>
      </rPr>
      <t xml:space="preserve">                                                                                         100% </t>
    </r>
    <r>
      <rPr>
        <sz val="10"/>
        <rFont val="Arial"/>
        <family val="2"/>
      </rPr>
      <t xml:space="preserve">
Informe publicado en página web</t>
    </r>
  </si>
  <si>
    <r>
      <t xml:space="preserve">Cumplida en el segundo seguimiento al Programa de Transparencia y Etica Publica.
</t>
    </r>
    <r>
      <rPr>
        <b/>
        <sz val="10"/>
        <rFont val="Arial"/>
        <family val="2"/>
      </rPr>
      <t xml:space="preserve">
% de avance al periodo:</t>
    </r>
    <r>
      <rPr>
        <sz val="10"/>
        <rFont val="Arial"/>
        <family val="2"/>
      </rPr>
      <t xml:space="preserve">100%
</t>
    </r>
    <r>
      <rPr>
        <b/>
        <sz val="10"/>
        <rFont val="Arial"/>
        <family val="2"/>
      </rPr>
      <t>% de avance acumulado</t>
    </r>
    <r>
      <rPr>
        <sz val="10"/>
        <rFont val="Arial"/>
        <family val="2"/>
      </rPr>
      <t>: 100%</t>
    </r>
  </si>
  <si>
    <r>
      <t xml:space="preserve">Cumplida en el segundo seguimiento al Programa de Transparencia y Etica Publica.
</t>
    </r>
    <r>
      <rPr>
        <b/>
        <sz val="10"/>
        <rFont val="Arial"/>
        <family val="2"/>
      </rPr>
      <t>% de avance al periodo</t>
    </r>
    <r>
      <rPr>
        <sz val="10"/>
        <rFont val="Arial"/>
        <family val="2"/>
      </rPr>
      <t xml:space="preserve">:100%
</t>
    </r>
    <r>
      <rPr>
        <b/>
        <sz val="10"/>
        <rFont val="Arial"/>
        <family val="2"/>
      </rPr>
      <t>% de avance acumulado</t>
    </r>
    <r>
      <rPr>
        <sz val="10"/>
        <rFont val="Arial"/>
        <family val="2"/>
      </rPr>
      <t>: 100%</t>
    </r>
  </si>
  <si>
    <r>
      <t xml:space="preserve">Se adjunta soporte del correo remitido a las areas solicitando la informeación.
</t>
    </r>
    <r>
      <rPr>
        <b/>
        <sz val="10"/>
        <rFont val="Arial"/>
        <family val="2"/>
      </rPr>
      <t>% de avance al periodo:</t>
    </r>
    <r>
      <rPr>
        <sz val="10"/>
        <rFont val="Arial"/>
        <family val="2"/>
      </rPr>
      <t xml:space="preserve">100%
</t>
    </r>
    <r>
      <rPr>
        <b/>
        <sz val="10"/>
        <rFont val="Arial"/>
        <family val="2"/>
      </rPr>
      <t>% de avance acumulado</t>
    </r>
    <r>
      <rPr>
        <sz val="10"/>
        <rFont val="Arial"/>
        <family val="2"/>
      </rPr>
      <t>: 100%</t>
    </r>
  </si>
  <si>
    <t>Por reprogramar</t>
  </si>
  <si>
    <r>
      <t xml:space="preserve">Se adjunta soporte de las publicaciones realizadas durante el ultimo cuatrimestre 2023.
</t>
    </r>
    <r>
      <rPr>
        <b/>
        <sz val="10"/>
        <rFont val="Arial"/>
        <family val="2"/>
      </rPr>
      <t>% de avance al period</t>
    </r>
    <r>
      <rPr>
        <sz val="10"/>
        <rFont val="Arial"/>
        <family val="2"/>
      </rPr>
      <t xml:space="preserve">o: 100%
</t>
    </r>
    <r>
      <rPr>
        <b/>
        <sz val="10"/>
        <rFont val="Arial"/>
        <family val="2"/>
      </rPr>
      <t>% de avance acumulado:</t>
    </r>
    <r>
      <rPr>
        <sz val="10"/>
        <rFont val="Arial"/>
        <family val="2"/>
      </rPr>
      <t xml:space="preserve"> 100%</t>
    </r>
  </si>
  <si>
    <r>
      <t xml:space="preserve">Se adjunta Informe de la estrategia de Rendición de Cuentas.
</t>
    </r>
    <r>
      <rPr>
        <b/>
        <sz val="10"/>
        <rFont val="Arial"/>
        <family val="2"/>
      </rPr>
      <t>% de avance al periodo:</t>
    </r>
    <r>
      <rPr>
        <sz val="10"/>
        <rFont val="Arial"/>
        <family val="2"/>
      </rPr>
      <t xml:space="preserve"> 50%
</t>
    </r>
    <r>
      <rPr>
        <b/>
        <sz val="10"/>
        <rFont val="Arial"/>
        <family val="2"/>
      </rPr>
      <t>% de avance acumulado:</t>
    </r>
    <r>
      <rPr>
        <sz val="10"/>
        <rFont val="Arial"/>
        <family val="2"/>
      </rPr>
      <t xml:space="preserve"> 50%</t>
    </r>
  </si>
  <si>
    <r>
      <t xml:space="preserve">Se remite informe de actualizaciones realizadas en la pagina web.
</t>
    </r>
    <r>
      <rPr>
        <b/>
        <sz val="10"/>
        <rFont val="Arial"/>
        <family val="2"/>
      </rPr>
      <t>% de avance al periodo:</t>
    </r>
    <r>
      <rPr>
        <sz val="10"/>
        <rFont val="Arial"/>
        <family val="2"/>
      </rPr>
      <t xml:space="preserve"> 100%
</t>
    </r>
    <r>
      <rPr>
        <b/>
        <sz val="10"/>
        <rFont val="Arial"/>
        <family val="2"/>
      </rPr>
      <t>% de avance acumulado</t>
    </r>
    <r>
      <rPr>
        <sz val="10"/>
        <rFont val="Arial"/>
        <family val="2"/>
      </rPr>
      <t>: 100%</t>
    </r>
  </si>
  <si>
    <r>
      <t xml:space="preserve">En cumplimiento del programa de educación del consumidor financiero, en el periodo se realizaron 2 Podcast con sus respectivas piezas.
</t>
    </r>
    <r>
      <rPr>
        <b/>
        <sz val="10"/>
        <rFont val="Arial"/>
        <family val="2"/>
      </rPr>
      <t>% de avance al periodo:</t>
    </r>
    <r>
      <rPr>
        <sz val="10"/>
        <rFont val="Arial"/>
        <family val="2"/>
      </rPr>
      <t xml:space="preserve"> 100%
</t>
    </r>
    <r>
      <rPr>
        <b/>
        <sz val="10"/>
        <rFont val="Arial"/>
        <family val="2"/>
      </rPr>
      <t>% de avance acumulado</t>
    </r>
    <r>
      <rPr>
        <sz val="10"/>
        <rFont val="Arial"/>
        <family val="2"/>
      </rPr>
      <t>: 100%</t>
    </r>
  </si>
  <si>
    <t xml:space="preserve">Víctor Alfonso Pedreros Cruz-Senior de Auditoría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</si>
</sst>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quot;$&quot;#,##0;[Red]\-&quot;$&quot;#,##0"/>
    <numFmt numFmtId="166" formatCode="[$-240A]d&quot; de &quot;mmmm&quot; de &quot;yyyy;@"/>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4"/>
      <color indexed="12"/>
      <name val="Arial"/>
      <family val="2"/>
    </font>
    <font>
      <sz val="14"/>
      <name val="Arial"/>
      <family val="2"/>
    </font>
    <font>
      <b/>
      <sz val="14"/>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9"/>
      <color indexed="81"/>
      <name val="Tahoma"/>
      <family val="2"/>
    </font>
    <font>
      <sz val="11"/>
      <color theme="1"/>
      <name val="Calibri"/>
      <family val="2"/>
      <scheme val="minor"/>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sz val="11"/>
      <name val="Arial"/>
      <family val="2"/>
    </font>
    <font>
      <b/>
      <sz val="12"/>
      <name val="Calibri"/>
      <family val="2"/>
      <scheme val="minor"/>
    </font>
    <font>
      <b/>
      <sz val="12"/>
      <color rgb="FFFFFFFF"/>
      <name val="Arial"/>
      <family val="2"/>
    </font>
    <font>
      <b/>
      <sz val="12"/>
      <color rgb="FF000000"/>
      <name val="Arial"/>
      <family val="2"/>
    </font>
    <font>
      <sz val="12"/>
      <color rgb="FF000000"/>
      <name val="Arial"/>
      <family val="2"/>
    </font>
    <font>
      <b/>
      <sz val="12"/>
      <color rgb="FFC00000"/>
      <name val="Arial"/>
      <family val="2"/>
    </font>
    <font>
      <b/>
      <sz val="10"/>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sz val="8"/>
      <name val="Calibri"/>
      <family val="2"/>
      <scheme val="minor"/>
    </font>
    <font>
      <b/>
      <sz val="9"/>
      <color rgb="FF000000"/>
      <name val="Calibri"/>
      <family val="2"/>
    </font>
    <font>
      <sz val="9"/>
      <color rgb="FF000000"/>
      <name val="Calibri"/>
      <family val="2"/>
    </font>
    <font>
      <sz val="9"/>
      <name val="Calibri"/>
      <family val="2"/>
      <scheme val="minor"/>
    </font>
    <font>
      <b/>
      <sz val="12"/>
      <color theme="0"/>
      <name val="Calibri"/>
      <family val="2"/>
      <scheme val="minor"/>
    </font>
    <font>
      <sz val="10"/>
      <color theme="1"/>
      <name val="Calibri"/>
      <family val="2"/>
      <scheme val="minor"/>
    </font>
    <font>
      <b/>
      <sz val="10"/>
      <color theme="0"/>
      <name val="Calibri"/>
      <family val="2"/>
      <scheme val="minor"/>
    </font>
    <font>
      <sz val="12.5"/>
      <color rgb="FF333333"/>
      <name val="Calibri"/>
      <family val="2"/>
      <scheme val="minor"/>
    </font>
    <font>
      <i/>
      <u/>
      <sz val="10"/>
      <name val="Calibri"/>
      <family val="2"/>
      <scheme val="minor"/>
    </font>
    <font>
      <sz val="9"/>
      <name val="Calibri"/>
      <family val="2"/>
    </font>
    <font>
      <u/>
      <sz val="10"/>
      <name val="Calibri"/>
      <family val="2"/>
      <scheme val="minor"/>
    </font>
    <font>
      <b/>
      <sz val="10.5"/>
      <color rgb="FF000000"/>
      <name val="Calibri"/>
      <family val="2"/>
    </font>
    <font>
      <b/>
      <sz val="10.5"/>
      <color rgb="FFFFFFFF"/>
      <name val="Calibri"/>
      <family val="2"/>
    </font>
    <font>
      <b/>
      <sz val="11"/>
      <color rgb="FF000000"/>
      <name val="Calibri"/>
      <family val="2"/>
    </font>
    <font>
      <sz val="11"/>
      <color rgb="FF000000"/>
      <name val="Calibri"/>
      <family val="2"/>
    </font>
    <font>
      <sz val="16"/>
      <name val="Calibri"/>
      <family val="2"/>
      <scheme val="minor"/>
    </font>
    <font>
      <sz val="12"/>
      <name val="Calibri"/>
      <family val="2"/>
      <scheme val="minor"/>
    </font>
    <font>
      <b/>
      <sz val="10"/>
      <color rgb="FF00B050"/>
      <name val="Calibri"/>
      <family val="2"/>
      <scheme val="minor"/>
    </font>
    <font>
      <b/>
      <sz val="10"/>
      <color rgb="FF660033"/>
      <name val="Arial"/>
      <family val="2"/>
    </font>
    <font>
      <b/>
      <sz val="14"/>
      <name val="Calibri"/>
      <family val="2"/>
      <scheme val="minor"/>
    </font>
    <font>
      <sz val="14"/>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772544"/>
        <bgColor indexed="64"/>
      </patternFill>
    </fill>
    <fill>
      <patternFill patternType="solid">
        <fgColor rgb="FF800000"/>
        <bgColor indexed="64"/>
      </patternFill>
    </fill>
    <fill>
      <patternFill patternType="solid">
        <fgColor rgb="FF990000"/>
        <bgColor indexed="64"/>
      </patternFill>
    </fill>
    <fill>
      <patternFill patternType="lightGray"/>
    </fill>
    <fill>
      <patternFill patternType="solid">
        <fgColor rgb="FFBFBFBF"/>
        <bgColor indexed="64"/>
      </patternFill>
    </fill>
    <fill>
      <patternFill patternType="solid">
        <fgColor rgb="FFFFFFFF"/>
        <bgColor indexed="64"/>
      </patternFill>
    </fill>
    <fill>
      <patternFill patternType="solid">
        <fgColor theme="2" tint="-0.249977111117893"/>
        <bgColor indexed="64"/>
      </patternFill>
    </fill>
    <fill>
      <patternFill patternType="solid">
        <fgColor rgb="FFFFFFFF"/>
        <bgColor rgb="FF000000"/>
      </patternFill>
    </fill>
    <fill>
      <patternFill patternType="solid">
        <fgColor theme="0" tint="-0.34998626667073579"/>
        <bgColor indexed="64"/>
      </patternFill>
    </fill>
    <fill>
      <patternFill patternType="solid">
        <fgColor theme="0" tint="-0.14999847407452621"/>
        <bgColor indexed="64"/>
      </patternFill>
    </fill>
  </fills>
  <borders count="83">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14">
    <xf numFmtId="0" fontId="0" fillId="0" borderId="0"/>
    <xf numFmtId="0" fontId="15"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55">
    <xf numFmtId="0" fontId="0" fillId="0" borderId="0" xfId="0"/>
    <xf numFmtId="0" fontId="7" fillId="3" borderId="0" xfId="0" applyFont="1" applyFill="1" applyAlignment="1">
      <alignment horizontal="justify" vertical="center" wrapText="1"/>
    </xf>
    <xf numFmtId="0" fontId="7" fillId="0" borderId="0" xfId="0" applyFont="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vertical="center" wrapText="1"/>
    </xf>
    <xf numFmtId="0" fontId="7" fillId="0" borderId="0" xfId="0" applyFont="1" applyAlignment="1">
      <alignment wrapText="1"/>
    </xf>
    <xf numFmtId="0" fontId="7" fillId="2" borderId="0" xfId="0" applyFont="1" applyFill="1" applyAlignment="1">
      <alignment horizontal="left" vertical="center" wrapText="1"/>
    </xf>
    <xf numFmtId="9" fontId="7" fillId="0" borderId="3" xfId="2" applyFont="1" applyFill="1" applyBorder="1" applyAlignment="1">
      <alignment horizontal="center" vertical="center" wrapText="1"/>
    </xf>
    <xf numFmtId="0" fontId="7" fillId="2" borderId="9" xfId="0" applyFont="1" applyFill="1" applyBorder="1" applyAlignment="1">
      <alignment vertical="center" wrapText="1"/>
    </xf>
    <xf numFmtId="9" fontId="7" fillId="0" borderId="12" xfId="2" applyFont="1" applyFill="1" applyBorder="1" applyAlignment="1">
      <alignment horizontal="center" vertical="center" wrapText="1"/>
    </xf>
    <xf numFmtId="0" fontId="7" fillId="2" borderId="8" xfId="0" applyFont="1" applyFill="1" applyBorder="1" applyAlignment="1">
      <alignment vertical="center" wrapText="1"/>
    </xf>
    <xf numFmtId="165" fontId="6" fillId="2" borderId="0" xfId="0" applyNumberFormat="1" applyFont="1" applyFill="1" applyAlignment="1">
      <alignment horizontal="center" vertical="center" wrapText="1"/>
    </xf>
    <xf numFmtId="0" fontId="7" fillId="0" borderId="0" xfId="0" applyFont="1" applyAlignment="1">
      <alignment horizontal="justify" vertical="center" wrapText="1"/>
    </xf>
    <xf numFmtId="164" fontId="7" fillId="2" borderId="0" xfId="0" applyNumberFormat="1" applyFont="1" applyFill="1" applyAlignment="1">
      <alignment horizontal="center" vertical="center" wrapText="1"/>
    </xf>
    <xf numFmtId="164" fontId="7" fillId="0" borderId="0" xfId="0" applyNumberFormat="1" applyFont="1" applyAlignment="1">
      <alignment horizontal="center"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Alignment="1">
      <alignment horizontal="left" vertical="center" wrapText="1"/>
    </xf>
    <xf numFmtId="0" fontId="7" fillId="4" borderId="0" xfId="0" applyFont="1" applyFill="1" applyAlignment="1">
      <alignment vertical="center" wrapText="1"/>
    </xf>
    <xf numFmtId="0" fontId="16" fillId="5" borderId="11" xfId="0" applyFont="1" applyFill="1" applyBorder="1" applyAlignment="1">
      <alignment horizontal="center" vertical="center" wrapText="1"/>
    </xf>
    <xf numFmtId="0" fontId="7" fillId="4" borderId="0" xfId="0" applyFont="1" applyFill="1" applyAlignment="1">
      <alignment horizontal="left" vertical="center" wrapText="1"/>
    </xf>
    <xf numFmtId="164" fontId="7" fillId="0" borderId="12"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7" fillId="2" borderId="7" xfId="0" applyFont="1" applyFill="1" applyBorder="1" applyAlignment="1">
      <alignment vertical="center" wrapText="1"/>
    </xf>
    <xf numFmtId="0" fontId="7" fillId="2" borderId="6" xfId="0" applyFont="1" applyFill="1" applyBorder="1" applyAlignment="1">
      <alignment vertical="center" wrapText="1"/>
    </xf>
    <xf numFmtId="0" fontId="8" fillId="2" borderId="6" xfId="0" applyFont="1" applyFill="1" applyBorder="1" applyAlignment="1">
      <alignment vertical="center" wrapText="1"/>
    </xf>
    <xf numFmtId="0" fontId="8" fillId="2" borderId="0" xfId="0" quotePrefix="1" applyFont="1" applyFill="1" applyAlignment="1">
      <alignment horizontal="center" vertical="center" wrapText="1"/>
    </xf>
    <xf numFmtId="164" fontId="7" fillId="0" borderId="3"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justify" vertical="center" wrapText="1"/>
    </xf>
    <xf numFmtId="0" fontId="16" fillId="5" borderId="1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7" fillId="0" borderId="3" xfId="0" applyFont="1" applyBorder="1" applyAlignment="1">
      <alignment horizontal="justify" vertical="center" wrapText="1"/>
    </xf>
    <xf numFmtId="0" fontId="17" fillId="3" borderId="16" xfId="0" applyFont="1" applyFill="1" applyBorder="1" applyAlignment="1">
      <alignment horizontal="center" vertical="center" wrapText="1"/>
    </xf>
    <xf numFmtId="165" fontId="7" fillId="2" borderId="0" xfId="0" applyNumberFormat="1" applyFont="1" applyFill="1" applyAlignment="1">
      <alignment horizontal="center" vertical="center" wrapText="1"/>
    </xf>
    <xf numFmtId="0" fontId="7" fillId="0" borderId="3" xfId="0" applyFont="1" applyBorder="1" applyAlignment="1">
      <alignment vertical="center" wrapText="1"/>
    </xf>
    <xf numFmtId="0" fontId="16" fillId="5" borderId="17"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18" xfId="0" applyFont="1" applyFill="1" applyBorder="1" applyAlignment="1">
      <alignment vertical="center" wrapText="1"/>
    </xf>
    <xf numFmtId="0" fontId="7" fillId="2" borderId="19" xfId="0" applyFont="1" applyFill="1" applyBorder="1" applyAlignment="1">
      <alignment vertical="center" wrapText="1"/>
    </xf>
    <xf numFmtId="0" fontId="17" fillId="3" borderId="20" xfId="0" applyFont="1" applyFill="1" applyBorder="1" applyAlignment="1">
      <alignment vertical="center" wrapText="1"/>
    </xf>
    <xf numFmtId="0" fontId="7" fillId="0" borderId="12" xfId="0" applyFont="1" applyBorder="1" applyAlignment="1">
      <alignment vertical="center" wrapText="1"/>
    </xf>
    <xf numFmtId="164" fontId="7" fillId="0" borderId="21" xfId="0" applyNumberFormat="1" applyFont="1" applyBorder="1" applyAlignment="1">
      <alignment horizontal="center" vertical="center" wrapText="1"/>
    </xf>
    <xf numFmtId="164" fontId="7" fillId="4" borderId="2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8" fillId="0" borderId="0" xfId="0" applyFont="1" applyAlignment="1">
      <alignment horizontal="left" vertical="center" wrapText="1"/>
    </xf>
    <xf numFmtId="0" fontId="8" fillId="2" borderId="17" xfId="0" applyFont="1" applyFill="1" applyBorder="1" applyAlignment="1">
      <alignment horizontal="center" vertical="center" wrapText="1"/>
    </xf>
    <xf numFmtId="0" fontId="7" fillId="0" borderId="18" xfId="0" applyFont="1" applyBorder="1" applyAlignment="1">
      <alignment horizontal="justify" vertical="center" wrapText="1"/>
    </xf>
    <xf numFmtId="9" fontId="7" fillId="0" borderId="18" xfId="2" applyFont="1" applyFill="1" applyBorder="1" applyAlignment="1">
      <alignment horizontal="center" vertical="center" wrapText="1"/>
    </xf>
    <xf numFmtId="164" fontId="7" fillId="0" borderId="18"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0" fontId="18"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7" fillId="0" borderId="10" xfId="0" applyFont="1" applyBorder="1" applyAlignment="1">
      <alignment horizontal="justify" vertical="center" wrapText="1"/>
    </xf>
    <xf numFmtId="9" fontId="7" fillId="0" borderId="10" xfId="2" applyFont="1" applyFill="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0" fontId="7" fillId="0" borderId="10" xfId="0" applyFont="1" applyBorder="1" applyAlignment="1">
      <alignment vertical="center" wrapText="1"/>
    </xf>
    <xf numFmtId="9" fontId="7" fillId="0" borderId="10" xfId="0" applyNumberFormat="1" applyFont="1" applyBorder="1" applyAlignment="1">
      <alignment horizontal="center" vertical="center" wrapText="1"/>
    </xf>
    <xf numFmtId="0" fontId="7" fillId="0" borderId="18" xfId="0" applyFont="1" applyBorder="1" applyAlignment="1">
      <alignment vertical="center" wrapText="1"/>
    </xf>
    <xf numFmtId="9" fontId="7" fillId="0" borderId="18" xfId="0" applyNumberFormat="1" applyFont="1" applyBorder="1" applyAlignment="1">
      <alignment horizontal="center" vertical="center" wrapText="1"/>
    </xf>
    <xf numFmtId="0" fontId="0" fillId="0" borderId="0" xfId="0" applyAlignment="1">
      <alignment horizontal="left" vertical="center" wrapText="1"/>
    </xf>
    <xf numFmtId="9" fontId="0" fillId="0" borderId="0" xfId="2" applyFont="1" applyAlignment="1">
      <alignment horizontal="center" vertical="center" wrapText="1"/>
    </xf>
    <xf numFmtId="0" fontId="20" fillId="0" borderId="0" xfId="0" applyFont="1"/>
    <xf numFmtId="9" fontId="4" fillId="0" borderId="0" xfId="2" applyFont="1" applyFill="1" applyBorder="1" applyAlignment="1">
      <alignment horizontal="center" vertical="center" wrapText="1"/>
    </xf>
    <xf numFmtId="0" fontId="29" fillId="0" borderId="3" xfId="0" applyFont="1" applyBorder="1" applyAlignment="1">
      <alignment horizontal="center" vertical="center" wrapText="1" readingOrder="1"/>
    </xf>
    <xf numFmtId="0" fontId="29" fillId="0" borderId="3" xfId="0" applyFont="1" applyBorder="1" applyAlignment="1">
      <alignment horizontal="left" vertical="center" wrapText="1" readingOrder="1"/>
    </xf>
    <xf numFmtId="0" fontId="31" fillId="0" borderId="3" xfId="0" applyFont="1" applyBorder="1" applyAlignment="1">
      <alignment horizontal="left" vertical="center" wrapText="1" readingOrder="1"/>
    </xf>
    <xf numFmtId="0" fontId="33" fillId="0" borderId="0" xfId="0" applyFont="1"/>
    <xf numFmtId="0" fontId="33" fillId="0" borderId="0" xfId="0" applyFont="1" applyAlignment="1">
      <alignment vertical="center"/>
    </xf>
    <xf numFmtId="0" fontId="35" fillId="0" borderId="0" xfId="0" applyFont="1" applyAlignment="1">
      <alignment horizontal="center" wrapText="1" readingOrder="1"/>
    </xf>
    <xf numFmtId="0" fontId="34" fillId="0" borderId="0" xfId="0" applyFont="1" applyAlignment="1">
      <alignment vertical="center" wrapText="1" readingOrder="1"/>
    </xf>
    <xf numFmtId="0" fontId="33" fillId="0" borderId="0" xfId="0" applyFont="1" applyAlignment="1">
      <alignment vertical="center" wrapText="1" readingOrder="1"/>
    </xf>
    <xf numFmtId="0" fontId="35" fillId="0" borderId="0" xfId="0" applyFont="1" applyAlignment="1">
      <alignment horizontal="center" wrapText="1"/>
    </xf>
    <xf numFmtId="0" fontId="34" fillId="0" borderId="0" xfId="0" applyFont="1" applyAlignment="1">
      <alignment horizontal="center" vertical="center" wrapText="1"/>
    </xf>
    <xf numFmtId="0" fontId="33" fillId="0" borderId="0" xfId="0" applyFont="1" applyAlignment="1">
      <alignment horizontal="center"/>
    </xf>
    <xf numFmtId="0" fontId="36" fillId="0" borderId="0" xfId="0" applyFont="1" applyAlignment="1">
      <alignment vertical="center"/>
    </xf>
    <xf numFmtId="0" fontId="36"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9" fontId="4" fillId="0" borderId="10" xfId="0" applyNumberFormat="1" applyFont="1" applyBorder="1" applyAlignment="1">
      <alignment horizontal="center" vertical="center"/>
    </xf>
    <xf numFmtId="0" fontId="38" fillId="0" borderId="3" xfId="0" applyFont="1" applyBorder="1" applyAlignment="1">
      <alignment horizontal="left" vertical="center" wrapText="1" readingOrder="1"/>
    </xf>
    <xf numFmtId="0" fontId="31" fillId="0" borderId="0" xfId="0" applyFont="1" applyAlignment="1">
      <alignment horizontal="center" vertical="center" wrapText="1" readingOrder="1"/>
    </xf>
    <xf numFmtId="0" fontId="30" fillId="0" borderId="0" xfId="0" applyFont="1" applyAlignment="1">
      <alignment horizontal="center" vertical="center" wrapText="1" readingOrder="1"/>
    </xf>
    <xf numFmtId="0" fontId="29" fillId="0" borderId="0" xfId="0" applyFont="1" applyAlignment="1">
      <alignment horizontal="center" vertical="center" wrapText="1" readingOrder="1"/>
    </xf>
    <xf numFmtId="0" fontId="31" fillId="0" borderId="3" xfId="0" applyFont="1" applyBorder="1" applyAlignment="1">
      <alignment horizontal="center" vertical="center" wrapText="1" readingOrder="1"/>
    </xf>
    <xf numFmtId="9" fontId="0" fillId="0" borderId="3" xfId="2" applyFont="1" applyBorder="1" applyAlignment="1">
      <alignment horizontal="center" vertical="center" wrapText="1"/>
    </xf>
    <xf numFmtId="0" fontId="0" fillId="0" borderId="3" xfId="0" applyBorder="1" applyAlignment="1">
      <alignment horizontal="center" vertical="center"/>
    </xf>
    <xf numFmtId="0" fontId="0" fillId="0" borderId="49" xfId="0" applyBorder="1" applyAlignment="1">
      <alignment horizontal="center" vertical="center" wrapText="1"/>
    </xf>
    <xf numFmtId="0" fontId="5" fillId="0" borderId="0" xfId="0" applyFont="1" applyAlignment="1">
      <alignment vertical="center" wrapText="1" readingOrder="1"/>
    </xf>
    <xf numFmtId="0" fontId="0" fillId="0" borderId="0" xfId="0" applyAlignment="1">
      <alignment horizontal="center" vertical="center"/>
    </xf>
    <xf numFmtId="0" fontId="5" fillId="0" borderId="0" xfId="0" applyFont="1" applyAlignment="1">
      <alignment horizontal="center" vertical="center" wrapText="1" readingOrder="1"/>
    </xf>
    <xf numFmtId="0" fontId="29" fillId="0" borderId="49" xfId="0" applyFont="1" applyBorder="1" applyAlignment="1">
      <alignment horizontal="right" vertical="center" wrapText="1" readingOrder="1"/>
    </xf>
    <xf numFmtId="0" fontId="30" fillId="0" borderId="3" xfId="0" applyFont="1" applyBorder="1" applyAlignment="1">
      <alignment horizontal="center" vertical="center" wrapText="1" readingOrder="1"/>
    </xf>
    <xf numFmtId="0" fontId="0" fillId="0" borderId="3" xfId="0" applyBorder="1" applyAlignment="1">
      <alignment horizontal="center"/>
    </xf>
    <xf numFmtId="0" fontId="22" fillId="0" borderId="0" xfId="0" applyFont="1" applyAlignment="1">
      <alignment horizontal="left"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22" fillId="0" borderId="0" xfId="0" applyFont="1" applyAlignment="1">
      <alignment horizontal="left" vertical="center"/>
    </xf>
    <xf numFmtId="0" fontId="0" fillId="3" borderId="0" xfId="0" applyFill="1" applyAlignment="1">
      <alignment horizontal="left" vertical="center" wrapText="1"/>
    </xf>
    <xf numFmtId="0" fontId="0" fillId="0" borderId="0" xfId="0" applyAlignment="1">
      <alignment horizontal="center"/>
    </xf>
    <xf numFmtId="0" fontId="0" fillId="0" borderId="0" xfId="2" applyNumberFormat="1" applyFont="1"/>
    <xf numFmtId="166" fontId="39" fillId="0" borderId="3"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3" borderId="3" xfId="0" applyFont="1" applyFill="1" applyBorder="1" applyAlignment="1">
      <alignment horizontal="center" vertical="center" wrapText="1"/>
    </xf>
    <xf numFmtId="0" fontId="39" fillId="0" borderId="35" xfId="0" applyFont="1" applyBorder="1" applyAlignment="1">
      <alignment horizontal="center" vertical="center" wrapText="1"/>
    </xf>
    <xf numFmtId="0" fontId="38" fillId="0" borderId="3" xfId="0" applyFont="1" applyBorder="1" applyAlignment="1">
      <alignment horizontal="left" vertical="center" readingOrder="1"/>
    </xf>
    <xf numFmtId="0" fontId="39" fillId="0" borderId="3" xfId="0" applyFont="1" applyBorder="1" applyAlignment="1">
      <alignment horizontal="left" vertical="center" wrapText="1"/>
    </xf>
    <xf numFmtId="0" fontId="39" fillId="0" borderId="3" xfId="0" applyFont="1" applyBorder="1" applyAlignment="1">
      <alignment horizontal="left" vertical="center"/>
    </xf>
    <xf numFmtId="0" fontId="40" fillId="11" borderId="3" xfId="0" applyFont="1" applyFill="1" applyBorder="1" applyAlignment="1">
      <alignment horizontal="center"/>
    </xf>
    <xf numFmtId="0" fontId="39" fillId="0" borderId="3" xfId="0" applyFont="1" applyBorder="1" applyAlignment="1">
      <alignment horizontal="center" vertical="center"/>
    </xf>
    <xf numFmtId="0" fontId="39" fillId="0" borderId="35" xfId="0" applyFont="1" applyBorder="1" applyAlignment="1">
      <alignment horizontal="left" vertical="center" wrapText="1"/>
    </xf>
    <xf numFmtId="9" fontId="4" fillId="0" borderId="10" xfId="2" applyFont="1" applyFill="1" applyBorder="1" applyAlignment="1">
      <alignment horizontal="center" vertical="center" wrapText="1"/>
    </xf>
    <xf numFmtId="9" fontId="4" fillId="0" borderId="12" xfId="2" applyFont="1" applyFill="1" applyBorder="1" applyAlignment="1">
      <alignment horizontal="center" vertical="center" wrapText="1"/>
    </xf>
    <xf numFmtId="0" fontId="33" fillId="0" borderId="3" xfId="0" applyFont="1" applyBorder="1" applyAlignment="1">
      <alignment horizontal="left" vertical="center" wrapText="1"/>
    </xf>
    <xf numFmtId="0" fontId="41"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9" xfId="0" applyFont="1" applyBorder="1" applyAlignment="1">
      <alignment horizontal="center" vertical="center" wrapText="1"/>
    </xf>
    <xf numFmtId="0" fontId="38" fillId="0" borderId="3" xfId="0" applyFont="1" applyBorder="1" applyAlignment="1">
      <alignment horizontal="left" vertical="top" wrapText="1" readingOrder="1"/>
    </xf>
    <xf numFmtId="0" fontId="42" fillId="10" borderId="55" xfId="0" applyFont="1" applyFill="1" applyBorder="1" applyAlignment="1">
      <alignment horizontal="center" vertical="center" wrapText="1" readingOrder="1"/>
    </xf>
    <xf numFmtId="0" fontId="42" fillId="10" borderId="55" xfId="0" applyFont="1" applyFill="1" applyBorder="1" applyAlignment="1">
      <alignment horizontal="center" vertical="center" wrapText="1"/>
    </xf>
    <xf numFmtId="0" fontId="42" fillId="10" borderId="56" xfId="0" applyFont="1" applyFill="1" applyBorder="1" applyAlignment="1">
      <alignment horizontal="center" vertical="center" wrapText="1" readingOrder="1"/>
    </xf>
    <xf numFmtId="0" fontId="42" fillId="10" borderId="57" xfId="0" applyFont="1" applyFill="1" applyBorder="1" applyAlignment="1">
      <alignment horizontal="center" vertical="center" wrapText="1" readingOrder="1"/>
    </xf>
    <xf numFmtId="0" fontId="32" fillId="0" borderId="35" xfId="0" applyFont="1" applyBorder="1" applyAlignment="1">
      <alignment horizontal="center" vertical="center" wrapText="1"/>
    </xf>
    <xf numFmtId="0" fontId="33" fillId="0" borderId="3" xfId="0" applyFont="1" applyBorder="1" applyAlignment="1">
      <alignment horizontal="left" vertical="center" wrapText="1" readingOrder="1"/>
    </xf>
    <xf numFmtId="0" fontId="34" fillId="0" borderId="3" xfId="0" applyFont="1" applyBorder="1" applyAlignment="1">
      <alignment horizontal="center" vertical="center" wrapText="1"/>
    </xf>
    <xf numFmtId="0" fontId="33" fillId="0" borderId="3" xfId="0" applyFont="1" applyBorder="1" applyAlignment="1">
      <alignment vertical="center" wrapText="1"/>
    </xf>
    <xf numFmtId="0" fontId="33" fillId="0" borderId="3" xfId="0" applyFont="1" applyBorder="1" applyAlignment="1">
      <alignment vertical="center" wrapText="1" readingOrder="1"/>
    </xf>
    <xf numFmtId="0" fontId="33" fillId="12" borderId="3" xfId="0" applyFont="1" applyFill="1" applyBorder="1" applyAlignment="1">
      <alignment vertical="center" wrapText="1"/>
    </xf>
    <xf numFmtId="15" fontId="33" fillId="0" borderId="3" xfId="0" applyNumberFormat="1" applyFont="1" applyBorder="1" applyAlignment="1">
      <alignment horizontal="center" vertical="center"/>
    </xf>
    <xf numFmtId="0" fontId="33" fillId="0" borderId="3" xfId="0" applyFont="1" applyBorder="1" applyAlignment="1">
      <alignment horizontal="center" vertical="center"/>
    </xf>
    <xf numFmtId="0" fontId="33" fillId="0" borderId="3" xfId="0" applyFont="1" applyBorder="1" applyAlignment="1">
      <alignment horizontal="center" wrapText="1"/>
    </xf>
    <xf numFmtId="0" fontId="33" fillId="0" borderId="49" xfId="0" applyFont="1" applyBorder="1" applyAlignment="1">
      <alignment vertical="center" wrapText="1"/>
    </xf>
    <xf numFmtId="0" fontId="33" fillId="0" borderId="49" xfId="0" applyFont="1" applyBorder="1" applyAlignment="1">
      <alignment vertical="center" wrapText="1" readingOrder="1"/>
    </xf>
    <xf numFmtId="0" fontId="33" fillId="0" borderId="3" xfId="0" applyFont="1" applyBorder="1" applyAlignment="1">
      <alignment wrapText="1"/>
    </xf>
    <xf numFmtId="0" fontId="45" fillId="0" borderId="3" xfId="0" applyFont="1" applyBorder="1" applyAlignment="1">
      <alignment horizontal="left" vertical="center" readingOrder="1"/>
    </xf>
    <xf numFmtId="0" fontId="24" fillId="0" borderId="3" xfId="0" applyFont="1" applyBorder="1" applyAlignment="1">
      <alignment horizontal="center" vertical="center"/>
    </xf>
    <xf numFmtId="0" fontId="48" fillId="10" borderId="59" xfId="0" applyFont="1" applyFill="1" applyBorder="1" applyAlignment="1">
      <alignment horizontal="center" vertical="center" wrapText="1" readingOrder="1"/>
    </xf>
    <xf numFmtId="0" fontId="48" fillId="10" borderId="60" xfId="0" applyFont="1" applyFill="1" applyBorder="1" applyAlignment="1">
      <alignment horizontal="center" vertical="center" wrapText="1" readingOrder="1"/>
    </xf>
    <xf numFmtId="0" fontId="48" fillId="10" borderId="61" xfId="0" applyFont="1" applyFill="1" applyBorder="1" applyAlignment="1">
      <alignment horizontal="center" vertical="center" wrapText="1" readingOrder="1"/>
    </xf>
    <xf numFmtId="0" fontId="48" fillId="10" borderId="62" xfId="0" applyFont="1" applyFill="1" applyBorder="1" applyAlignment="1">
      <alignment horizontal="center" vertical="center" wrapText="1" readingOrder="1"/>
    </xf>
    <xf numFmtId="0" fontId="50" fillId="14" borderId="63" xfId="0" applyFont="1" applyFill="1" applyBorder="1" applyAlignment="1">
      <alignment horizontal="justify" vertical="center" wrapText="1" readingOrder="1"/>
    </xf>
    <xf numFmtId="0" fontId="50" fillId="14" borderId="65" xfId="0" applyFont="1" applyFill="1" applyBorder="1" applyAlignment="1">
      <alignment horizontal="center" vertical="center" wrapText="1" readingOrder="1"/>
    </xf>
    <xf numFmtId="0" fontId="49" fillId="14" borderId="63" xfId="0" applyFont="1" applyFill="1" applyBorder="1" applyAlignment="1">
      <alignment horizontal="center" vertical="center" wrapText="1" readingOrder="1"/>
    </xf>
    <xf numFmtId="0" fontId="50" fillId="14" borderId="63" xfId="0" applyFont="1" applyFill="1" applyBorder="1" applyAlignment="1">
      <alignment horizontal="center" vertical="center" wrapText="1" readingOrder="1"/>
    </xf>
    <xf numFmtId="0" fontId="50" fillId="14" borderId="65" xfId="0" applyFont="1" applyFill="1" applyBorder="1" applyAlignment="1">
      <alignment horizontal="justify" vertical="center" wrapText="1" readingOrder="1"/>
    </xf>
    <xf numFmtId="0" fontId="50" fillId="14" borderId="67" xfId="0" applyFont="1" applyFill="1" applyBorder="1" applyAlignment="1">
      <alignment horizontal="center" vertical="center" wrapText="1" readingOrder="1"/>
    </xf>
    <xf numFmtId="0" fontId="50" fillId="14" borderId="0" xfId="0" applyFont="1" applyFill="1" applyAlignment="1">
      <alignment horizontal="center" vertical="center" wrapText="1" readingOrder="1"/>
    </xf>
    <xf numFmtId="9" fontId="4" fillId="0" borderId="3" xfId="2" applyFont="1" applyFill="1" applyBorder="1" applyAlignment="1">
      <alignment horizontal="center" vertical="center" wrapText="1"/>
    </xf>
    <xf numFmtId="0" fontId="0" fillId="0" borderId="0" xfId="4" applyFont="1" applyAlignment="1">
      <alignment horizontal="left" vertical="center" wrapText="1"/>
    </xf>
    <xf numFmtId="9" fontId="0" fillId="0" borderId="3" xfId="0" applyNumberFormat="1" applyBorder="1" applyAlignment="1">
      <alignment horizontal="center" vertical="center" wrapText="1"/>
    </xf>
    <xf numFmtId="9" fontId="0" fillId="3" borderId="22" xfId="0" applyNumberFormat="1" applyFill="1" applyBorder="1" applyAlignment="1">
      <alignment horizontal="center" vertical="center" wrapText="1"/>
    </xf>
    <xf numFmtId="9" fontId="0" fillId="0" borderId="3" xfId="0" applyNumberFormat="1" applyBorder="1" applyAlignment="1">
      <alignment horizontal="center" vertical="center"/>
    </xf>
    <xf numFmtId="0" fontId="51" fillId="0" borderId="0" xfId="4" applyFont="1" applyAlignment="1">
      <alignment vertical="center" wrapText="1"/>
    </xf>
    <xf numFmtId="0" fontId="4" fillId="0" borderId="0" xfId="4" applyAlignment="1">
      <alignment horizontal="center" vertical="center" wrapText="1"/>
    </xf>
    <xf numFmtId="0" fontId="5" fillId="0" borderId="0" xfId="4" applyFont="1" applyAlignment="1">
      <alignment horizontal="center" vertical="center" wrapText="1"/>
    </xf>
    <xf numFmtId="0" fontId="5" fillId="0" borderId="0" xfId="4" applyFont="1" applyAlignment="1">
      <alignment horizontal="left" vertical="center" wrapText="1"/>
    </xf>
    <xf numFmtId="0" fontId="27" fillId="0" borderId="0" xfId="4" applyFont="1" applyAlignment="1">
      <alignment horizontal="justify" vertical="center" wrapText="1"/>
    </xf>
    <xf numFmtId="0" fontId="52" fillId="0" borderId="0" xfId="4" applyFont="1" applyAlignment="1">
      <alignment horizontal="left" vertical="center" wrapText="1"/>
    </xf>
    <xf numFmtId="0" fontId="52" fillId="0" borderId="0" xfId="4" applyFont="1" applyAlignment="1">
      <alignment vertical="center" wrapText="1"/>
    </xf>
    <xf numFmtId="0" fontId="27" fillId="0" borderId="0" xfId="4" applyFont="1" applyAlignment="1">
      <alignment vertical="center"/>
    </xf>
    <xf numFmtId="9" fontId="5" fillId="0" borderId="0" xfId="4" applyNumberFormat="1" applyFont="1" applyAlignment="1">
      <alignment horizontal="center" vertical="center" wrapText="1"/>
    </xf>
    <xf numFmtId="0" fontId="52" fillId="0" borderId="0" xfId="4" applyFont="1" applyAlignment="1">
      <alignment horizontal="center" vertical="center" wrapText="1"/>
    </xf>
    <xf numFmtId="9" fontId="52" fillId="0" borderId="0" xfId="2" applyFont="1" applyFill="1" applyBorder="1" applyAlignment="1">
      <alignment horizontal="center" vertical="center" wrapText="1"/>
    </xf>
    <xf numFmtId="0" fontId="4" fillId="0" borderId="0" xfId="4" applyAlignment="1">
      <alignment horizontal="left" vertical="center" wrapText="1"/>
    </xf>
    <xf numFmtId="0" fontId="21" fillId="0" borderId="0" xfId="4" applyFont="1" applyAlignment="1">
      <alignment horizontal="center" vertical="center" wrapText="1"/>
    </xf>
    <xf numFmtId="0" fontId="21" fillId="8" borderId="36" xfId="4" applyFont="1" applyFill="1" applyBorder="1" applyAlignment="1">
      <alignment horizontal="center" vertical="center" wrapText="1"/>
    </xf>
    <xf numFmtId="0" fontId="21" fillId="8" borderId="24" xfId="4" applyFont="1" applyFill="1" applyBorder="1" applyAlignment="1">
      <alignment horizontal="center" vertical="center" wrapText="1"/>
    </xf>
    <xf numFmtId="0" fontId="20" fillId="0" borderId="0" xfId="4" applyFont="1" applyAlignment="1">
      <alignment horizontal="center" vertical="center" wrapText="1"/>
    </xf>
    <xf numFmtId="0" fontId="33" fillId="0" borderId="0" xfId="4" applyFont="1" applyAlignment="1">
      <alignment vertical="center" wrapText="1"/>
    </xf>
    <xf numFmtId="9" fontId="0" fillId="0" borderId="0" xfId="2" applyFont="1" applyBorder="1" applyAlignment="1">
      <alignment horizontal="center" vertical="center" wrapText="1"/>
    </xf>
    <xf numFmtId="9" fontId="0" fillId="0" borderId="0" xfId="2" applyFont="1" applyFill="1" applyBorder="1" applyAlignment="1">
      <alignment horizontal="center" vertical="center" wrapText="1"/>
    </xf>
    <xf numFmtId="0" fontId="53" fillId="0" borderId="0" xfId="4" applyFont="1" applyAlignment="1">
      <alignment vertical="center" wrapText="1"/>
    </xf>
    <xf numFmtId="0" fontId="33" fillId="0" borderId="0" xfId="4" applyFont="1" applyAlignment="1">
      <alignment vertical="top" wrapText="1"/>
    </xf>
    <xf numFmtId="0" fontId="33" fillId="0" borderId="3" xfId="4" applyFont="1" applyBorder="1" applyAlignment="1">
      <alignment horizontal="center" vertical="center" wrapText="1"/>
    </xf>
    <xf numFmtId="9" fontId="4" fillId="0" borderId="0" xfId="4" applyNumberFormat="1" applyAlignment="1">
      <alignment horizontal="center" vertical="center" wrapText="1"/>
    </xf>
    <xf numFmtId="0" fontId="33" fillId="0" borderId="0" xfId="4" applyFont="1" applyAlignment="1">
      <alignment horizontal="center" vertical="center" wrapText="1"/>
    </xf>
    <xf numFmtId="0" fontId="41" fillId="0" borderId="0" xfId="4" applyFont="1" applyAlignment="1">
      <alignment horizontal="left" vertical="center" wrapText="1"/>
    </xf>
    <xf numFmtId="49" fontId="4" fillId="0" borderId="0" xfId="4" applyNumberFormat="1" applyAlignment="1">
      <alignment horizontal="left" vertical="center" wrapText="1"/>
    </xf>
    <xf numFmtId="0" fontId="28" fillId="0" borderId="0" xfId="0" applyFont="1" applyAlignment="1">
      <alignment vertical="center" wrapText="1" readingOrder="1"/>
    </xf>
    <xf numFmtId="0" fontId="29" fillId="0" borderId="0" xfId="0" applyFont="1" applyAlignment="1">
      <alignment vertical="center" wrapText="1" readingOrder="1"/>
    </xf>
    <xf numFmtId="0" fontId="0" fillId="0" borderId="3" xfId="0" applyBorder="1" applyAlignment="1">
      <alignment horizontal="justify" vertical="center" wrapText="1"/>
    </xf>
    <xf numFmtId="9" fontId="0" fillId="0" borderId="10" xfId="0" applyNumberFormat="1" applyBorder="1" applyAlignment="1">
      <alignment horizontal="center" vertical="center" wrapText="1"/>
    </xf>
    <xf numFmtId="9" fontId="0" fillId="0" borderId="35" xfId="0" applyNumberFormat="1" applyBorder="1" applyAlignment="1">
      <alignment horizontal="center" vertical="center" wrapText="1"/>
    </xf>
    <xf numFmtId="0" fontId="54" fillId="0" borderId="3" xfId="0" applyFont="1" applyBorder="1" applyAlignment="1">
      <alignment horizontal="center" vertical="center" wrapText="1"/>
    </xf>
    <xf numFmtId="9" fontId="0" fillId="0" borderId="12" xfId="0" applyNumberFormat="1" applyBorder="1" applyAlignment="1">
      <alignment horizontal="center" vertical="center"/>
    </xf>
    <xf numFmtId="9" fontId="0" fillId="0" borderId="35" xfId="0" applyNumberFormat="1" applyBorder="1" applyAlignment="1">
      <alignment horizontal="center" vertical="center"/>
    </xf>
    <xf numFmtId="0" fontId="0" fillId="0" borderId="11" xfId="0" applyBorder="1" applyAlignment="1">
      <alignment horizontal="center" vertical="center" wrapText="1"/>
    </xf>
    <xf numFmtId="0" fontId="0" fillId="0" borderId="2" xfId="0" applyBorder="1" applyAlignment="1">
      <alignment horizontal="center" vertical="center" wrapText="1"/>
    </xf>
    <xf numFmtId="9" fontId="4" fillId="0" borderId="18" xfId="0" applyNumberFormat="1" applyFont="1" applyBorder="1" applyAlignment="1">
      <alignment horizontal="center" vertical="center"/>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0" fontId="25" fillId="0" borderId="14" xfId="4" applyFont="1" applyBorder="1" applyAlignment="1">
      <alignment vertical="center" wrapText="1"/>
    </xf>
    <xf numFmtId="0" fontId="0" fillId="3" borderId="33" xfId="0" applyFill="1" applyBorder="1" applyAlignment="1">
      <alignment horizontal="center" vertical="center" wrapText="1"/>
    </xf>
    <xf numFmtId="0" fontId="0" fillId="0" borderId="53" xfId="0" applyBorder="1" applyAlignment="1">
      <alignment horizontal="center" vertical="center" wrapText="1"/>
    </xf>
    <xf numFmtId="9" fontId="0" fillId="0" borderId="0" xfId="4" applyNumberFormat="1" applyFont="1" applyAlignment="1">
      <alignment horizontal="left" vertical="center" wrapText="1"/>
    </xf>
    <xf numFmtId="0" fontId="21" fillId="15" borderId="52" xfId="4" applyFont="1" applyFill="1" applyBorder="1" applyAlignment="1">
      <alignment horizontal="center" vertical="center" wrapText="1"/>
    </xf>
    <xf numFmtId="0" fontId="42" fillId="15" borderId="29" xfId="4" applyFont="1" applyFill="1" applyBorder="1" applyAlignment="1">
      <alignment horizontal="center" vertical="center" wrapText="1"/>
    </xf>
    <xf numFmtId="0" fontId="4" fillId="0" borderId="3" xfId="0" applyFont="1" applyBorder="1" applyAlignment="1">
      <alignment horizontal="justify" vertical="center"/>
    </xf>
    <xf numFmtId="0" fontId="0" fillId="3" borderId="11" xfId="0" applyFill="1" applyBorder="1" applyAlignment="1">
      <alignment horizontal="center" vertical="center" wrapText="1"/>
    </xf>
    <xf numFmtId="9" fontId="0" fillId="0" borderId="12" xfId="2" applyFont="1" applyFill="1" applyBorder="1" applyAlignment="1">
      <alignment horizontal="center" vertical="center" wrapText="1"/>
    </xf>
    <xf numFmtId="0" fontId="42" fillId="15" borderId="68" xfId="4" applyFont="1" applyFill="1" applyBorder="1" applyAlignment="1">
      <alignment horizontal="center" vertical="center" wrapText="1"/>
    </xf>
    <xf numFmtId="9" fontId="0" fillId="0" borderId="10" xfId="2" applyFont="1" applyFill="1" applyBorder="1" applyAlignment="1">
      <alignment horizontal="center" vertical="center" wrapText="1"/>
    </xf>
    <xf numFmtId="9" fontId="4" fillId="0" borderId="0" xfId="2" applyAlignment="1">
      <alignment horizontal="center" vertical="center" wrapText="1"/>
    </xf>
    <xf numFmtId="49" fontId="26" fillId="0" borderId="0" xfId="0" applyNumberFormat="1" applyFont="1" applyAlignment="1">
      <alignment horizontal="left" vertical="center" wrapText="1"/>
    </xf>
    <xf numFmtId="0" fontId="21" fillId="15" borderId="68" xfId="4" applyFont="1" applyFill="1" applyBorder="1" applyAlignment="1">
      <alignment horizontal="center" vertical="center" wrapText="1"/>
    </xf>
    <xf numFmtId="0" fontId="33" fillId="0" borderId="49" xfId="4" applyFont="1" applyBorder="1" applyAlignment="1">
      <alignment horizontal="center" vertical="center" wrapText="1"/>
    </xf>
    <xf numFmtId="9" fontId="20" fillId="0" borderId="3" xfId="0" applyNumberFormat="1" applyFont="1" applyBorder="1" applyAlignment="1">
      <alignment horizontal="justify" vertical="center" wrapText="1"/>
    </xf>
    <xf numFmtId="9" fontId="0" fillId="0" borderId="3" xfId="0" applyNumberFormat="1" applyBorder="1" applyAlignment="1">
      <alignment horizontal="justify" vertical="center" wrapText="1"/>
    </xf>
    <xf numFmtId="0" fontId="0" fillId="0" borderId="3" xfId="4" applyFont="1" applyBorder="1" applyAlignment="1">
      <alignment horizontal="justify" vertical="center" wrapText="1"/>
    </xf>
    <xf numFmtId="0" fontId="22" fillId="0" borderId="3" xfId="0" applyFont="1" applyBorder="1" applyAlignment="1">
      <alignment horizontal="justify" vertical="center" wrapText="1"/>
    </xf>
    <xf numFmtId="0" fontId="0" fillId="16" borderId="3" xfId="0" applyFill="1" applyBorder="1" applyAlignment="1">
      <alignment horizontal="justify" vertical="center" wrapText="1"/>
    </xf>
    <xf numFmtId="9" fontId="0" fillId="0" borderId="54" xfId="0" applyNumberFormat="1" applyBorder="1" applyAlignment="1">
      <alignment horizontal="center" vertical="center"/>
    </xf>
    <xf numFmtId="0" fontId="0" fillId="3" borderId="72" xfId="0" applyFill="1" applyBorder="1" applyAlignment="1">
      <alignment horizontal="center" vertical="center" wrapText="1"/>
    </xf>
    <xf numFmtId="0" fontId="0" fillId="0" borderId="49" xfId="0" applyBorder="1" applyAlignment="1">
      <alignment horizontal="justify" vertical="center" wrapText="1"/>
    </xf>
    <xf numFmtId="0" fontId="4" fillId="0" borderId="3" xfId="4" applyBorder="1" applyAlignment="1">
      <alignment horizontal="justify" vertical="center" wrapText="1"/>
    </xf>
    <xf numFmtId="0" fontId="41" fillId="0" borderId="3" xfId="4" applyFont="1" applyBorder="1" applyAlignment="1">
      <alignment horizontal="justify" vertical="center" wrapText="1"/>
    </xf>
    <xf numFmtId="0" fontId="0" fillId="0" borderId="3" xfId="0" applyBorder="1" applyAlignment="1">
      <alignment horizontal="justify" vertical="center" wrapText="1" readingOrder="1"/>
    </xf>
    <xf numFmtId="9" fontId="0" fillId="0" borderId="34" xfId="0" applyNumberFormat="1" applyBorder="1" applyAlignment="1">
      <alignment horizontal="justify" vertical="center" wrapText="1"/>
    </xf>
    <xf numFmtId="0" fontId="0" fillId="3" borderId="3" xfId="0" applyFill="1" applyBorder="1" applyAlignment="1">
      <alignment horizontal="justify" vertical="center" wrapText="1"/>
    </xf>
    <xf numFmtId="9" fontId="0" fillId="3" borderId="3" xfId="0" applyNumberFormat="1" applyFill="1" applyBorder="1" applyAlignment="1">
      <alignment horizontal="justify" vertical="center" wrapText="1"/>
    </xf>
    <xf numFmtId="9" fontId="0" fillId="0" borderId="3" xfId="2" applyFont="1" applyBorder="1" applyAlignment="1">
      <alignment horizontal="justify" vertical="center" wrapText="1"/>
    </xf>
    <xf numFmtId="9" fontId="0" fillId="3" borderId="3" xfId="2" applyFont="1" applyFill="1" applyBorder="1" applyAlignment="1">
      <alignment horizontal="justify" vertical="center" wrapText="1"/>
    </xf>
    <xf numFmtId="0" fontId="4" fillId="0" borderId="49" xfId="4" applyBorder="1" applyAlignment="1">
      <alignment horizontal="justify" vertical="center" wrapText="1"/>
    </xf>
    <xf numFmtId="0" fontId="4" fillId="14" borderId="49" xfId="4" applyFill="1" applyBorder="1" applyAlignment="1">
      <alignment horizontal="justify" vertical="center" wrapText="1"/>
    </xf>
    <xf numFmtId="0" fontId="0" fillId="14" borderId="3" xfId="4" applyFont="1" applyFill="1" applyBorder="1" applyAlignment="1">
      <alignment horizontal="justify" vertical="center" wrapText="1"/>
    </xf>
    <xf numFmtId="0" fontId="0" fillId="0" borderId="2" xfId="0" applyBorder="1" applyAlignment="1">
      <alignment horizontal="justify" vertical="center" wrapText="1"/>
    </xf>
    <xf numFmtId="0" fontId="4" fillId="14" borderId="3" xfId="4" applyFill="1" applyBorder="1" applyAlignment="1">
      <alignment horizontal="justify" vertical="center" wrapText="1"/>
    </xf>
    <xf numFmtId="0" fontId="4" fillId="0" borderId="3" xfId="4" applyBorder="1" applyAlignment="1">
      <alignment horizontal="justify" vertical="center" wrapText="1" readingOrder="1"/>
    </xf>
    <xf numFmtId="0" fontId="22" fillId="3" borderId="3" xfId="4" applyFont="1" applyFill="1" applyBorder="1" applyAlignment="1">
      <alignment horizontal="justify" vertical="center" wrapText="1"/>
    </xf>
    <xf numFmtId="9" fontId="4" fillId="0" borderId="3" xfId="2" applyFont="1" applyBorder="1" applyAlignment="1">
      <alignment horizontal="center" vertical="center"/>
    </xf>
    <xf numFmtId="0" fontId="0" fillId="0" borderId="28" xfId="4" applyFont="1" applyBorder="1" applyAlignment="1">
      <alignment horizontal="justify" vertical="center" wrapText="1"/>
    </xf>
    <xf numFmtId="9" fontId="0" fillId="0" borderId="29" xfId="2" applyFont="1" applyBorder="1" applyAlignment="1">
      <alignment horizontal="justify" vertical="center" wrapText="1"/>
    </xf>
    <xf numFmtId="0" fontId="0" fillId="0" borderId="29" xfId="0" applyBorder="1" applyAlignment="1">
      <alignment horizontal="justify" vertical="center" wrapText="1"/>
    </xf>
    <xf numFmtId="0" fontId="0" fillId="0" borderId="29" xfId="4" applyFont="1" applyBorder="1" applyAlignment="1">
      <alignment horizontal="justify" vertical="center" wrapText="1"/>
    </xf>
    <xf numFmtId="0" fontId="0" fillId="0" borderId="52" xfId="4" applyFont="1" applyBorder="1" applyAlignment="1">
      <alignment horizontal="justify" vertical="center" wrapText="1"/>
    </xf>
    <xf numFmtId="0" fontId="0" fillId="0" borderId="31" xfId="4" applyFont="1" applyBorder="1" applyAlignment="1">
      <alignment horizontal="justify" vertical="center" wrapText="1"/>
    </xf>
    <xf numFmtId="0" fontId="0" fillId="0" borderId="32" xfId="4" applyFont="1" applyBorder="1" applyAlignment="1">
      <alignment horizontal="justify" vertical="center" wrapText="1"/>
    </xf>
    <xf numFmtId="0" fontId="0" fillId="0" borderId="71" xfId="4" applyFont="1" applyBorder="1" applyAlignment="1">
      <alignment horizontal="justify" vertical="center" wrapText="1"/>
    </xf>
    <xf numFmtId="9" fontId="0" fillId="0" borderId="3" xfId="2" applyFont="1" applyBorder="1" applyAlignment="1">
      <alignment horizontal="center" vertical="center"/>
    </xf>
    <xf numFmtId="1" fontId="0" fillId="3" borderId="30" xfId="4" applyNumberFormat="1" applyFont="1" applyFill="1" applyBorder="1" applyAlignment="1">
      <alignment horizontal="justify" vertical="center" wrapText="1"/>
    </xf>
    <xf numFmtId="0" fontId="0" fillId="3" borderId="69" xfId="0" applyFill="1" applyBorder="1" applyAlignment="1">
      <alignment horizontal="center" vertical="center" wrapText="1"/>
    </xf>
    <xf numFmtId="0" fontId="4" fillId="3" borderId="3" xfId="4" applyFill="1" applyBorder="1" applyAlignment="1">
      <alignment horizontal="justify" vertical="center" wrapText="1"/>
    </xf>
    <xf numFmtId="0" fontId="55" fillId="17" borderId="11" xfId="4" applyFont="1" applyFill="1" applyBorder="1" applyAlignment="1">
      <alignment horizontal="center" vertical="center" wrapText="1"/>
    </xf>
    <xf numFmtId="0" fontId="56" fillId="0" borderId="3" xfId="4" applyFont="1" applyBorder="1" applyAlignment="1">
      <alignment horizontal="left" vertical="center" wrapText="1"/>
    </xf>
    <xf numFmtId="0" fontId="56" fillId="0" borderId="2" xfId="4" applyFont="1" applyBorder="1" applyAlignment="1">
      <alignment horizontal="center" vertical="center" wrapText="1"/>
    </xf>
    <xf numFmtId="0" fontId="56" fillId="0" borderId="3" xfId="4" applyFont="1" applyBorder="1" applyAlignment="1">
      <alignment horizontal="justify" vertical="center"/>
    </xf>
    <xf numFmtId="0" fontId="56" fillId="0" borderId="12" xfId="4" applyFont="1" applyBorder="1" applyAlignment="1">
      <alignment horizontal="justify" vertical="center"/>
    </xf>
    <xf numFmtId="0" fontId="56" fillId="0" borderId="13" xfId="4" applyFont="1" applyBorder="1" applyAlignment="1">
      <alignment horizontal="center" vertical="center" wrapText="1"/>
    </xf>
    <xf numFmtId="0" fontId="56" fillId="18" borderId="78" xfId="4" applyFont="1" applyFill="1" applyBorder="1" applyAlignment="1">
      <alignment horizontal="center" vertical="center" wrapText="1"/>
    </xf>
    <xf numFmtId="9" fontId="56" fillId="0" borderId="13" xfId="4" applyNumberFormat="1" applyFont="1" applyBorder="1" applyAlignment="1">
      <alignment horizontal="center" vertical="center" wrapText="1"/>
    </xf>
    <xf numFmtId="0" fontId="56" fillId="0" borderId="35" xfId="4" applyFont="1" applyBorder="1" applyAlignment="1">
      <alignment horizontal="justify" vertical="center"/>
    </xf>
    <xf numFmtId="0" fontId="56" fillId="0" borderId="53" xfId="4" applyFont="1" applyBorder="1" applyAlignment="1">
      <alignment horizontal="center" vertical="center" wrapText="1"/>
    </xf>
    <xf numFmtId="0" fontId="55" fillId="17" borderId="19" xfId="4" applyFont="1" applyFill="1" applyBorder="1" applyAlignment="1">
      <alignment horizontal="center" vertical="center" wrapText="1"/>
    </xf>
    <xf numFmtId="0" fontId="56" fillId="0" borderId="49" xfId="4" applyFont="1" applyBorder="1" applyAlignment="1">
      <alignment horizontal="left" vertical="center" wrapText="1"/>
    </xf>
    <xf numFmtId="0" fontId="56" fillId="0" borderId="78" xfId="4" applyFont="1" applyBorder="1" applyAlignment="1">
      <alignment horizontal="center" vertical="center" wrapText="1"/>
    </xf>
    <xf numFmtId="0" fontId="56" fillId="0" borderId="10" xfId="4" applyFont="1" applyBorder="1" applyAlignment="1">
      <alignment horizontal="left" vertical="center" wrapText="1"/>
    </xf>
    <xf numFmtId="0" fontId="56" fillId="0" borderId="11" xfId="4" applyFont="1" applyBorder="1" applyAlignment="1">
      <alignment horizontal="center" vertical="center" wrapText="1"/>
    </xf>
    <xf numFmtId="0" fontId="56" fillId="0" borderId="34" xfId="4" applyFont="1" applyBorder="1" applyAlignment="1">
      <alignment horizontal="left" vertical="center" wrapText="1"/>
    </xf>
    <xf numFmtId="0" fontId="56" fillId="0" borderId="34" xfId="4" applyFont="1" applyBorder="1" applyAlignment="1">
      <alignment horizontal="justify" vertical="center"/>
    </xf>
    <xf numFmtId="0" fontId="0" fillId="3" borderId="3" xfId="4" applyFont="1" applyFill="1" applyBorder="1" applyAlignment="1">
      <alignment horizontal="justify" vertical="center" wrapText="1"/>
    </xf>
    <xf numFmtId="0" fontId="0" fillId="3" borderId="3" xfId="0" applyFill="1" applyBorder="1" applyAlignment="1">
      <alignment horizontal="left" vertical="center" wrapText="1"/>
    </xf>
    <xf numFmtId="49" fontId="55" fillId="3" borderId="1" xfId="4" applyNumberFormat="1" applyFont="1" applyFill="1" applyBorder="1" applyAlignment="1">
      <alignment horizontal="center" vertical="center" wrapText="1"/>
    </xf>
    <xf numFmtId="0" fontId="0" fillId="3" borderId="53" xfId="0" applyFill="1" applyBorder="1" applyAlignment="1">
      <alignment horizontal="center" vertical="center" wrapText="1"/>
    </xf>
    <xf numFmtId="0" fontId="21" fillId="10" borderId="35" xfId="4" applyFont="1" applyFill="1" applyBorder="1" applyAlignment="1">
      <alignment horizontal="center" vertical="center" wrapText="1"/>
    </xf>
    <xf numFmtId="0" fontId="21" fillId="8" borderId="35" xfId="4" applyFont="1" applyFill="1" applyBorder="1" applyAlignment="1">
      <alignment horizontal="center" vertical="center" wrapText="1"/>
    </xf>
    <xf numFmtId="0" fontId="21" fillId="15" borderId="28" xfId="4" applyFont="1" applyFill="1" applyBorder="1" applyAlignment="1">
      <alignment horizontal="center" vertical="center" wrapText="1"/>
    </xf>
    <xf numFmtId="0" fontId="0" fillId="0" borderId="10" xfId="0" applyBorder="1" applyAlignment="1">
      <alignment horizontal="justify" vertical="center" wrapText="1"/>
    </xf>
    <xf numFmtId="0" fontId="33" fillId="0" borderId="10" xfId="4" applyFont="1" applyBorder="1" applyAlignment="1">
      <alignment horizontal="center" vertical="center" wrapText="1"/>
    </xf>
    <xf numFmtId="0" fontId="21" fillId="15" borderId="29" xfId="4" applyFont="1" applyFill="1" applyBorder="1" applyAlignment="1">
      <alignment horizontal="center" vertical="center" wrapText="1"/>
    </xf>
    <xf numFmtId="0" fontId="42" fillId="15" borderId="31" xfId="4" applyFont="1" applyFill="1" applyBorder="1" applyAlignment="1">
      <alignment horizontal="center" vertical="center" wrapText="1"/>
    </xf>
    <xf numFmtId="0" fontId="0" fillId="0" borderId="12" xfId="0" applyBorder="1" applyAlignment="1">
      <alignment horizontal="justify" vertical="center" wrapText="1"/>
    </xf>
    <xf numFmtId="0" fontId="33" fillId="0" borderId="12" xfId="4" applyFont="1" applyBorder="1" applyAlignment="1">
      <alignment horizontal="center" vertical="center" wrapText="1"/>
    </xf>
    <xf numFmtId="0" fontId="22" fillId="0" borderId="12" xfId="0" applyFont="1" applyBorder="1" applyAlignment="1">
      <alignment horizontal="justify" vertical="center" wrapText="1"/>
    </xf>
    <xf numFmtId="9" fontId="0" fillId="0" borderId="12" xfId="0" applyNumberFormat="1" applyBorder="1" applyAlignment="1">
      <alignment horizontal="justify" vertical="center" wrapText="1"/>
    </xf>
    <xf numFmtId="0" fontId="21" fillId="3" borderId="0" xfId="4" applyFont="1" applyFill="1" applyAlignment="1">
      <alignment horizontal="center" vertical="center" wrapText="1"/>
    </xf>
    <xf numFmtId="0" fontId="7" fillId="0" borderId="31" xfId="0" applyFont="1" applyBorder="1" applyAlignment="1">
      <alignment horizontal="justify" vertical="center" wrapText="1"/>
    </xf>
    <xf numFmtId="0" fontId="7" fillId="0" borderId="12" xfId="0" applyFont="1" applyBorder="1" applyAlignment="1">
      <alignment horizontal="justify" vertical="center"/>
    </xf>
    <xf numFmtId="0" fontId="7" fillId="0" borderId="12" xfId="0" applyFont="1" applyBorder="1" applyAlignment="1">
      <alignment horizontal="justify" vertical="center" wrapText="1"/>
    </xf>
    <xf numFmtId="0" fontId="8" fillId="7" borderId="32" xfId="0" applyFont="1" applyFill="1" applyBorder="1" applyAlignment="1">
      <alignment horizontal="justify" vertical="center" wrapText="1"/>
    </xf>
    <xf numFmtId="0" fontId="8" fillId="7" borderId="18" xfId="0" applyFont="1" applyFill="1" applyBorder="1" applyAlignment="1">
      <alignment horizontal="justify" vertical="center" wrapText="1"/>
    </xf>
    <xf numFmtId="0" fontId="8" fillId="7" borderId="19" xfId="0" applyFont="1" applyFill="1" applyBorder="1" applyAlignment="1">
      <alignment horizontal="justify" vertical="center" wrapText="1"/>
    </xf>
    <xf numFmtId="0" fontId="7" fillId="0" borderId="28" xfId="0" applyFont="1" applyBorder="1" applyAlignment="1">
      <alignment horizontal="justify" vertical="center" wrapText="1"/>
    </xf>
    <xf numFmtId="0" fontId="7" fillId="0" borderId="10" xfId="0" applyFont="1" applyBorder="1" applyAlignment="1">
      <alignment horizontal="justify" vertical="center"/>
    </xf>
    <xf numFmtId="0" fontId="7" fillId="0" borderId="10"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3" xfId="0" applyFont="1" applyBorder="1" applyAlignment="1">
      <alignment horizontal="justify" vertical="center"/>
    </xf>
    <xf numFmtId="0" fontId="7" fillId="0" borderId="3"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33" xfId="0" applyFont="1" applyBorder="1" applyAlignment="1">
      <alignment horizontal="justify" vertical="center" wrapText="1"/>
    </xf>
    <xf numFmtId="0" fontId="16" fillId="6" borderId="16" xfId="0" applyFont="1" applyFill="1" applyBorder="1" applyAlignment="1">
      <alignment horizontal="left" vertical="center" wrapText="1"/>
    </xf>
    <xf numFmtId="0" fontId="18" fillId="6" borderId="20" xfId="0" applyFont="1" applyFill="1" applyBorder="1" applyAlignment="1">
      <alignment wrapText="1"/>
    </xf>
    <xf numFmtId="0" fontId="17" fillId="3" borderId="16"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8" fillId="5" borderId="22" xfId="0" applyFont="1" applyFill="1" applyBorder="1" applyAlignment="1">
      <alignment horizontal="center" wrapText="1"/>
    </xf>
    <xf numFmtId="0" fontId="16" fillId="5" borderId="22"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8" fillId="6" borderId="26"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65" fontId="7" fillId="2" borderId="0" xfId="0" applyNumberFormat="1" applyFont="1" applyFill="1" applyAlignment="1">
      <alignment horizontal="center" vertical="center" wrapText="1"/>
    </xf>
    <xf numFmtId="0" fontId="7" fillId="0" borderId="32" xfId="0" applyFont="1" applyBorder="1" applyAlignment="1">
      <alignment horizontal="justify" vertical="center" wrapText="1"/>
    </xf>
    <xf numFmtId="0" fontId="7" fillId="0" borderId="18" xfId="0" applyFont="1" applyBorder="1" applyAlignment="1">
      <alignment horizontal="justify" vertical="center"/>
    </xf>
    <xf numFmtId="0" fontId="7" fillId="0" borderId="18" xfId="0" applyFont="1" applyBorder="1" applyAlignment="1">
      <alignment horizontal="justify" vertical="center" wrapText="1"/>
    </xf>
    <xf numFmtId="165" fontId="6" fillId="2" borderId="0" xfId="0" applyNumberFormat="1" applyFont="1" applyFill="1" applyAlignment="1">
      <alignment horizontal="center" vertical="center" wrapText="1"/>
    </xf>
    <xf numFmtId="0" fontId="16" fillId="5" borderId="28" xfId="0" applyFont="1" applyFill="1" applyBorder="1" applyAlignment="1">
      <alignment horizontal="center" vertical="center" wrapText="1"/>
    </xf>
    <xf numFmtId="0" fontId="18" fillId="5" borderId="10" xfId="0" applyFont="1" applyFill="1" applyBorder="1" applyAlignment="1">
      <alignment horizontal="center" wrapText="1"/>
    </xf>
    <xf numFmtId="0" fontId="16" fillId="5" borderId="10" xfId="0" applyFont="1" applyFill="1" applyBorder="1" applyAlignment="1">
      <alignment horizontal="center" vertical="center" wrapText="1"/>
    </xf>
    <xf numFmtId="0" fontId="0" fillId="0" borderId="10" xfId="0" applyBorder="1" applyAlignment="1">
      <alignment horizontal="justify" vertical="center"/>
    </xf>
    <xf numFmtId="0" fontId="16" fillId="5" borderId="22" xfId="0" applyFont="1" applyFill="1" applyBorder="1" applyAlignment="1">
      <alignment horizontal="center" wrapText="1"/>
    </xf>
    <xf numFmtId="0" fontId="7" fillId="0" borderId="29" xfId="0" applyFont="1" applyBorder="1" applyAlignment="1">
      <alignment horizontal="left" vertical="center" wrapText="1"/>
    </xf>
    <xf numFmtId="0" fontId="7" fillId="0" borderId="3" xfId="0" applyFont="1" applyBorder="1" applyAlignment="1">
      <alignment horizontal="left" vertical="center" wrapText="1"/>
    </xf>
    <xf numFmtId="0" fontId="7" fillId="0" borderId="31" xfId="0" applyFont="1" applyBorder="1" applyAlignment="1">
      <alignment horizontal="left" vertical="center" wrapText="1"/>
    </xf>
    <xf numFmtId="0" fontId="7" fillId="0" borderId="12" xfId="0" applyFont="1" applyBorder="1" applyAlignment="1">
      <alignment horizontal="left" vertical="center" wrapText="1"/>
    </xf>
    <xf numFmtId="0" fontId="0" fillId="0" borderId="12" xfId="0" applyBorder="1" applyAlignment="1">
      <alignment horizontal="justify" vertical="center"/>
    </xf>
    <xf numFmtId="0" fontId="0" fillId="0" borderId="18" xfId="0" applyBorder="1" applyAlignment="1">
      <alignment horizontal="justify" vertical="center"/>
    </xf>
    <xf numFmtId="0" fontId="0" fillId="0" borderId="3" xfId="0" applyBorder="1" applyAlignment="1">
      <alignment horizontal="justify" vertical="center"/>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18" fillId="5" borderId="30"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7" fillId="0" borderId="20" xfId="0" applyFont="1" applyBorder="1" applyAlignment="1">
      <alignment wrapText="1"/>
    </xf>
    <xf numFmtId="0" fontId="16" fillId="6" borderId="44" xfId="0" applyFont="1" applyFill="1" applyBorder="1" applyAlignment="1">
      <alignment horizontal="left" vertical="center" wrapText="1"/>
    </xf>
    <xf numFmtId="0" fontId="18" fillId="6" borderId="45" xfId="0" applyFont="1" applyFill="1" applyBorder="1" applyAlignment="1">
      <alignment wrapText="1"/>
    </xf>
    <xf numFmtId="0" fontId="18" fillId="6" borderId="46" xfId="0" applyFont="1" applyFill="1" applyBorder="1" applyAlignment="1">
      <alignment wrapText="1"/>
    </xf>
    <xf numFmtId="0" fontId="7" fillId="2" borderId="16"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6" fillId="6" borderId="47" xfId="0" applyFont="1" applyFill="1" applyBorder="1" applyAlignment="1">
      <alignment horizontal="left" vertical="center" wrapText="1"/>
    </xf>
    <xf numFmtId="0" fontId="18" fillId="6" borderId="48" xfId="0" applyFont="1" applyFill="1" applyBorder="1" applyAlignment="1">
      <alignment wrapText="1"/>
    </xf>
    <xf numFmtId="0" fontId="19" fillId="6" borderId="9"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6" fillId="6" borderId="38" xfId="0" applyFont="1" applyFill="1" applyBorder="1" applyAlignment="1">
      <alignment horizontal="left" vertical="center" wrapText="1"/>
    </xf>
    <xf numFmtId="0" fontId="18" fillId="6" borderId="39" xfId="0" applyFont="1" applyFill="1" applyBorder="1" applyAlignment="1">
      <alignment wrapText="1"/>
    </xf>
    <xf numFmtId="0" fontId="18" fillId="6" borderId="40" xfId="0" applyFont="1" applyFill="1" applyBorder="1" applyAlignment="1">
      <alignment wrapText="1"/>
    </xf>
    <xf numFmtId="0" fontId="16" fillId="6" borderId="41" xfId="0" applyFont="1" applyFill="1" applyBorder="1" applyAlignment="1">
      <alignment horizontal="left" vertical="center" wrapText="1"/>
    </xf>
    <xf numFmtId="0" fontId="18" fillId="6" borderId="42" xfId="0" applyFont="1" applyFill="1" applyBorder="1" applyAlignment="1">
      <alignment wrapText="1"/>
    </xf>
    <xf numFmtId="0" fontId="18" fillId="6" borderId="43" xfId="0" applyFont="1" applyFill="1" applyBorder="1" applyAlignment="1">
      <alignment wrapText="1"/>
    </xf>
    <xf numFmtId="0" fontId="4" fillId="0" borderId="36" xfId="4" applyBorder="1" applyAlignment="1">
      <alignment horizontal="center" vertical="center" wrapText="1"/>
    </xf>
    <xf numFmtId="0" fontId="4" fillId="0" borderId="37" xfId="4" applyBorder="1" applyAlignment="1">
      <alignment horizontal="center" vertical="center" wrapText="1"/>
    </xf>
    <xf numFmtId="0" fontId="52" fillId="0" borderId="0" xfId="4" applyFont="1" applyAlignment="1">
      <alignment horizontal="left" vertical="center" wrapText="1"/>
    </xf>
    <xf numFmtId="0" fontId="25" fillId="0" borderId="36" xfId="4" applyFont="1" applyBorder="1" applyAlignment="1">
      <alignment horizontal="center" vertical="center" wrapText="1"/>
    </xf>
    <xf numFmtId="0" fontId="25" fillId="0" borderId="70" xfId="4" applyFont="1" applyBorder="1" applyAlignment="1">
      <alignment horizontal="center" vertical="center" wrapText="1"/>
    </xf>
    <xf numFmtId="0" fontId="25" fillId="0" borderId="37" xfId="4" applyFont="1" applyBorder="1" applyAlignment="1">
      <alignment horizontal="center" vertical="center" wrapText="1"/>
    </xf>
    <xf numFmtId="0" fontId="0" fillId="0" borderId="24" xfId="4" applyFont="1" applyBorder="1" applyAlignment="1">
      <alignment horizontal="center" wrapText="1"/>
    </xf>
    <xf numFmtId="0" fontId="4" fillId="0" borderId="4" xfId="4" applyBorder="1" applyAlignment="1">
      <alignment horizontal="center" wrapText="1"/>
    </xf>
    <xf numFmtId="0" fontId="4" fillId="0" borderId="25" xfId="4" applyBorder="1" applyAlignment="1">
      <alignment horizontal="center" wrapText="1"/>
    </xf>
    <xf numFmtId="0" fontId="0" fillId="0" borderId="36" xfId="4" applyFont="1" applyBorder="1" applyAlignment="1">
      <alignment horizontal="center" wrapText="1"/>
    </xf>
    <xf numFmtId="0" fontId="0" fillId="0" borderId="70" xfId="4" applyFont="1" applyBorder="1" applyAlignment="1">
      <alignment horizontal="center" wrapText="1"/>
    </xf>
    <xf numFmtId="0" fontId="0" fillId="0" borderId="37" xfId="4" applyFont="1" applyBorder="1" applyAlignment="1">
      <alignment horizontal="center" wrapText="1"/>
    </xf>
    <xf numFmtId="0" fontId="5" fillId="0" borderId="0" xfId="4" applyFont="1" applyAlignment="1">
      <alignment horizontal="center" vertical="center" wrapText="1"/>
    </xf>
    <xf numFmtId="49" fontId="26" fillId="3" borderId="16" xfId="0" applyNumberFormat="1" applyFont="1" applyFill="1" applyBorder="1" applyAlignment="1">
      <alignment horizontal="left" vertical="center" wrapText="1"/>
    </xf>
    <xf numFmtId="49" fontId="26" fillId="3" borderId="26" xfId="0" applyNumberFormat="1" applyFont="1" applyFill="1" applyBorder="1" applyAlignment="1">
      <alignment horizontal="left" vertical="center" wrapText="1"/>
    </xf>
    <xf numFmtId="49" fontId="26" fillId="3" borderId="20" xfId="0" applyNumberFormat="1" applyFont="1" applyFill="1" applyBorder="1" applyAlignment="1">
      <alignment horizontal="left" vertical="center" wrapText="1"/>
    </xf>
    <xf numFmtId="0" fontId="0" fillId="0" borderId="0" xfId="4" applyFont="1" applyAlignment="1">
      <alignment horizontal="left" vertical="center" wrapText="1"/>
    </xf>
    <xf numFmtId="0" fontId="4" fillId="0" borderId="0" xfId="4" applyAlignment="1">
      <alignment horizontal="left" vertical="center" wrapText="1"/>
    </xf>
    <xf numFmtId="0" fontId="21" fillId="8" borderId="9" xfId="4" applyFont="1" applyFill="1" applyBorder="1" applyAlignment="1">
      <alignment horizontal="center" vertical="center" wrapText="1"/>
    </xf>
    <xf numFmtId="0" fontId="21" fillId="8" borderId="8" xfId="4" applyFont="1" applyFill="1" applyBorder="1" applyAlignment="1">
      <alignment horizontal="center" vertical="center" wrapText="1"/>
    </xf>
    <xf numFmtId="0" fontId="21" fillId="8" borderId="24" xfId="4" applyFont="1" applyFill="1" applyBorder="1" applyAlignment="1">
      <alignment horizontal="center" vertical="center" wrapText="1"/>
    </xf>
    <xf numFmtId="0" fontId="55" fillId="17" borderId="73" xfId="4" applyFont="1" applyFill="1" applyBorder="1" applyAlignment="1">
      <alignment horizontal="center" vertical="center" wrapText="1"/>
    </xf>
    <xf numFmtId="0" fontId="55" fillId="17" borderId="74" xfId="4" applyFont="1" applyFill="1" applyBorder="1" applyAlignment="1">
      <alignment horizontal="center" vertical="center" wrapText="1"/>
    </xf>
    <xf numFmtId="49" fontId="56" fillId="3" borderId="75" xfId="4" applyNumberFormat="1" applyFont="1" applyFill="1" applyBorder="1" applyAlignment="1">
      <alignment horizontal="center" vertical="center" wrapText="1"/>
    </xf>
    <xf numFmtId="49" fontId="56" fillId="3" borderId="1" xfId="4" applyNumberFormat="1" applyFont="1" applyFill="1" applyBorder="1" applyAlignment="1">
      <alignment horizontal="center" vertical="center" wrapText="1"/>
    </xf>
    <xf numFmtId="49" fontId="56" fillId="3" borderId="7" xfId="4" applyNumberFormat="1" applyFont="1" applyFill="1" applyBorder="1" applyAlignment="1">
      <alignment horizontal="center" vertical="center" wrapText="1"/>
    </xf>
    <xf numFmtId="0" fontId="55" fillId="18" borderId="76" xfId="4" applyFont="1" applyFill="1" applyBorder="1" applyAlignment="1">
      <alignment horizontal="center" vertical="center"/>
    </xf>
    <xf numFmtId="0" fontId="55" fillId="18" borderId="77" xfId="4" applyFont="1" applyFill="1" applyBorder="1" applyAlignment="1">
      <alignment horizontal="center" vertical="center"/>
    </xf>
    <xf numFmtId="0" fontId="55" fillId="3" borderId="79" xfId="4" applyFont="1" applyFill="1" applyBorder="1" applyAlignment="1">
      <alignment horizontal="center" vertical="center"/>
    </xf>
    <xf numFmtId="0" fontId="55" fillId="3" borderId="34" xfId="4" applyFont="1" applyFill="1" applyBorder="1" applyAlignment="1">
      <alignment horizontal="center" vertical="center"/>
    </xf>
    <xf numFmtId="0" fontId="55" fillId="0" borderId="80" xfId="4" applyFont="1" applyBorder="1" applyAlignment="1">
      <alignment horizontal="center" vertical="center" wrapText="1"/>
    </xf>
    <xf numFmtId="0" fontId="55" fillId="0" borderId="81" xfId="4" applyFont="1" applyBorder="1" applyAlignment="1">
      <alignment horizontal="center" vertical="center" wrapText="1"/>
    </xf>
    <xf numFmtId="49" fontId="56" fillId="3" borderId="29" xfId="4" applyNumberFormat="1" applyFont="1" applyFill="1" applyBorder="1" applyAlignment="1">
      <alignment horizontal="center" vertical="center" wrapText="1"/>
    </xf>
    <xf numFmtId="0" fontId="55" fillId="7" borderId="16" xfId="4" applyFont="1" applyFill="1" applyBorder="1" applyAlignment="1">
      <alignment horizontal="center" vertical="center" wrapText="1"/>
    </xf>
    <xf numFmtId="0" fontId="55" fillId="7" borderId="27" xfId="4" applyFont="1" applyFill="1" applyBorder="1" applyAlignment="1">
      <alignment horizontal="center" vertical="center" wrapText="1"/>
    </xf>
    <xf numFmtId="49" fontId="56" fillId="3" borderId="54" xfId="4" applyNumberFormat="1" applyFont="1" applyFill="1" applyBorder="1" applyAlignment="1">
      <alignment horizontal="center" vertical="center" wrapText="1"/>
    </xf>
    <xf numFmtId="49" fontId="56" fillId="3" borderId="49" xfId="4" applyNumberFormat="1" applyFont="1" applyFill="1" applyBorder="1" applyAlignment="1">
      <alignment horizontal="center" vertical="center" wrapText="1"/>
    </xf>
    <xf numFmtId="0" fontId="55" fillId="7" borderId="9" xfId="4" applyFont="1" applyFill="1" applyBorder="1" applyAlignment="1">
      <alignment horizontal="center" vertical="center" wrapText="1"/>
    </xf>
    <xf numFmtId="0" fontId="55" fillId="7" borderId="82" xfId="4" applyFont="1" applyFill="1" applyBorder="1" applyAlignment="1">
      <alignment horizontal="center" vertical="center" wrapText="1"/>
    </xf>
    <xf numFmtId="49" fontId="56" fillId="3" borderId="28" xfId="4" applyNumberFormat="1" applyFont="1" applyFill="1" applyBorder="1" applyAlignment="1">
      <alignment horizontal="center" vertical="center" wrapText="1"/>
    </xf>
    <xf numFmtId="0" fontId="55" fillId="17" borderId="73" xfId="4" applyFont="1" applyFill="1" applyBorder="1" applyAlignment="1">
      <alignment horizontal="right" vertical="center" wrapText="1"/>
    </xf>
    <xf numFmtId="0" fontId="55" fillId="17" borderId="74" xfId="4" applyFont="1" applyFill="1" applyBorder="1" applyAlignment="1">
      <alignment horizontal="right" vertical="center" wrapText="1"/>
    </xf>
    <xf numFmtId="49" fontId="55" fillId="3" borderId="52" xfId="4" applyNumberFormat="1" applyFont="1" applyFill="1" applyBorder="1" applyAlignment="1">
      <alignment horizontal="center" vertical="center" wrapText="1"/>
    </xf>
    <xf numFmtId="49" fontId="55" fillId="3" borderId="71" xfId="4" applyNumberFormat="1" applyFont="1" applyFill="1" applyBorder="1" applyAlignment="1">
      <alignment horizontal="center" vertical="center" wrapText="1"/>
    </xf>
    <xf numFmtId="0" fontId="55" fillId="0" borderId="80" xfId="4" applyFont="1" applyBorder="1" applyAlignment="1">
      <alignment horizontal="right" vertical="center" wrapText="1"/>
    </xf>
    <xf numFmtId="0" fontId="55" fillId="0" borderId="81" xfId="4" applyFont="1" applyBorder="1" applyAlignment="1">
      <alignment horizontal="right" vertical="center" wrapText="1"/>
    </xf>
    <xf numFmtId="0" fontId="32" fillId="7" borderId="3" xfId="0" applyFont="1" applyFill="1" applyBorder="1" applyAlignment="1">
      <alignment horizontal="left" vertical="center" wrapText="1"/>
    </xf>
    <xf numFmtId="0" fontId="38" fillId="0" borderId="35" xfId="0" applyFont="1" applyBorder="1" applyAlignment="1">
      <alignment horizontal="center" vertical="center" wrapText="1" readingOrder="1"/>
    </xf>
    <xf numFmtId="0" fontId="38" fillId="0" borderId="54" xfId="0" applyFont="1" applyBorder="1" applyAlignment="1">
      <alignment horizontal="center" vertical="center" wrapText="1" readingOrder="1"/>
    </xf>
    <xf numFmtId="0" fontId="38" fillId="0" borderId="49" xfId="0" applyFont="1" applyBorder="1" applyAlignment="1">
      <alignment horizontal="center" vertical="center" wrapText="1" readingOrder="1"/>
    </xf>
    <xf numFmtId="0" fontId="39" fillId="0" borderId="35" xfId="0" applyFont="1" applyBorder="1" applyAlignment="1">
      <alignment horizontal="center" vertical="center" wrapText="1"/>
    </xf>
    <xf numFmtId="0" fontId="39" fillId="0" borderId="54" xfId="0" applyFont="1" applyBorder="1" applyAlignment="1">
      <alignment horizontal="center" vertical="center" wrapText="1"/>
    </xf>
    <xf numFmtId="0" fontId="37" fillId="13" borderId="35" xfId="0" applyFont="1" applyFill="1" applyBorder="1" applyAlignment="1">
      <alignment horizontal="left" vertical="center" wrapText="1" readingOrder="1"/>
    </xf>
    <xf numFmtId="0" fontId="37" fillId="13" borderId="54" xfId="0" applyFont="1" applyFill="1" applyBorder="1" applyAlignment="1">
      <alignment horizontal="left" vertical="center" wrapText="1" readingOrder="1"/>
    </xf>
    <xf numFmtId="0" fontId="37" fillId="13" borderId="49" xfId="0" applyFont="1" applyFill="1" applyBorder="1" applyAlignment="1">
      <alignment horizontal="left" vertical="center" wrapText="1" readingOrder="1"/>
    </xf>
    <xf numFmtId="0" fontId="39" fillId="0" borderId="49" xfId="0" applyFont="1" applyBorder="1" applyAlignment="1">
      <alignment horizontal="center" vertical="center" wrapText="1"/>
    </xf>
    <xf numFmtId="0" fontId="32" fillId="7" borderId="35" xfId="0" applyFont="1" applyFill="1" applyBorder="1" applyAlignment="1">
      <alignment horizontal="left" vertical="center" wrapText="1"/>
    </xf>
    <xf numFmtId="0" fontId="32" fillId="7" borderId="54" xfId="0" applyFont="1" applyFill="1" applyBorder="1" applyAlignment="1">
      <alignment horizontal="left" vertical="center" wrapText="1"/>
    </xf>
    <xf numFmtId="0" fontId="32" fillId="7" borderId="49" xfId="0" applyFont="1" applyFill="1" applyBorder="1" applyAlignment="1">
      <alignment horizontal="left" vertical="center" wrapText="1"/>
    </xf>
    <xf numFmtId="0" fontId="50" fillId="14" borderId="64" xfId="0" applyFont="1" applyFill="1" applyBorder="1" applyAlignment="1">
      <alignment horizontal="center" vertical="center" wrapText="1" readingOrder="1"/>
    </xf>
    <xf numFmtId="0" fontId="50" fillId="14" borderId="66" xfId="0" applyFont="1" applyFill="1" applyBorder="1" applyAlignment="1">
      <alignment horizontal="center" vertical="center" wrapText="1" readingOrder="1"/>
    </xf>
    <xf numFmtId="0" fontId="50" fillId="14" borderId="65" xfId="0" applyFont="1" applyFill="1" applyBorder="1" applyAlignment="1">
      <alignment horizontal="center" vertical="center" wrapText="1" readingOrder="1"/>
    </xf>
    <xf numFmtId="0" fontId="50" fillId="14" borderId="64" xfId="0" applyFont="1" applyFill="1" applyBorder="1" applyAlignment="1">
      <alignment horizontal="justify" vertical="center" wrapText="1" readingOrder="1"/>
    </xf>
    <xf numFmtId="0" fontId="50" fillId="14" borderId="66" xfId="0" applyFont="1" applyFill="1" applyBorder="1" applyAlignment="1">
      <alignment horizontal="justify" vertical="center" wrapText="1" readingOrder="1"/>
    </xf>
    <xf numFmtId="0" fontId="50" fillId="14" borderId="65" xfId="0" applyFont="1" applyFill="1" applyBorder="1" applyAlignment="1">
      <alignment horizontal="justify" vertical="center" wrapText="1" readingOrder="1"/>
    </xf>
    <xf numFmtId="0" fontId="49" fillId="14" borderId="64" xfId="0" applyFont="1" applyFill="1" applyBorder="1" applyAlignment="1">
      <alignment horizontal="center" vertical="center" wrapText="1" readingOrder="1"/>
    </xf>
    <xf numFmtId="0" fontId="49" fillId="14" borderId="66" xfId="0" applyFont="1" applyFill="1" applyBorder="1" applyAlignment="1">
      <alignment horizontal="center" vertical="center" wrapText="1" readingOrder="1"/>
    </xf>
    <xf numFmtId="0" fontId="49" fillId="14" borderId="65" xfId="0" applyFont="1" applyFill="1" applyBorder="1" applyAlignment="1">
      <alignment horizontal="center" vertical="center" wrapText="1" readingOrder="1"/>
    </xf>
    <xf numFmtId="0" fontId="32" fillId="7" borderId="0" xfId="0" applyFont="1" applyFill="1" applyAlignment="1">
      <alignment horizontal="center"/>
    </xf>
    <xf numFmtId="0" fontId="32" fillId="0" borderId="35"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49"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49" xfId="0" applyFont="1" applyBorder="1" applyAlignment="1">
      <alignment horizontal="center" vertical="center" wrapText="1"/>
    </xf>
    <xf numFmtId="0" fontId="33" fillId="0" borderId="3" xfId="0" applyFont="1" applyBorder="1" applyAlignment="1">
      <alignment horizontal="center" vertical="center" wrapText="1"/>
    </xf>
    <xf numFmtId="0" fontId="47" fillId="13" borderId="58" xfId="0" applyFont="1" applyFill="1" applyBorder="1" applyAlignment="1">
      <alignment horizontal="center" wrapText="1" readingOrder="1"/>
    </xf>
    <xf numFmtId="0" fontId="29" fillId="0" borderId="3" xfId="0" applyFont="1" applyBorder="1" applyAlignment="1">
      <alignment horizontal="center" vertical="center" wrapText="1" readingOrder="1"/>
    </xf>
    <xf numFmtId="0" fontId="28" fillId="9" borderId="50" xfId="0" applyFont="1" applyFill="1" applyBorder="1" applyAlignment="1">
      <alignment horizontal="center" vertical="center" wrapText="1" readingOrder="1"/>
    </xf>
    <xf numFmtId="0" fontId="28" fillId="9" borderId="51" xfId="0" applyFont="1" applyFill="1" applyBorder="1" applyAlignment="1">
      <alignment horizontal="center" vertical="center" wrapText="1" readingOrder="1"/>
    </xf>
    <xf numFmtId="0" fontId="28" fillId="9" borderId="5" xfId="0" applyFont="1" applyFill="1" applyBorder="1" applyAlignment="1">
      <alignment horizontal="center" vertical="center" wrapText="1" readingOrder="1"/>
    </xf>
    <xf numFmtId="0" fontId="28" fillId="9" borderId="34" xfId="0" applyFont="1" applyFill="1" applyBorder="1" applyAlignment="1">
      <alignment horizontal="center" vertical="center" wrapText="1" readingOrder="1"/>
    </xf>
  </cellXfs>
  <cellStyles count="14">
    <cellStyle name="Normal" xfId="0" builtinId="0"/>
    <cellStyle name="Normal 2" xfId="5" xr:uid="{00000000-0005-0000-0000-000001000000}"/>
    <cellStyle name="Normal 2 2" xfId="10" xr:uid="{00000000-0005-0000-0000-000002000000}"/>
    <cellStyle name="Normal 2 3" xfId="4" xr:uid="{00000000-0005-0000-0000-000003000000}"/>
    <cellStyle name="Normal 3" xfId="1" xr:uid="{00000000-0005-0000-0000-000004000000}"/>
    <cellStyle name="Normal 3 2" xfId="6" xr:uid="{00000000-0005-0000-0000-000005000000}"/>
    <cellStyle name="Normal 3 2 2" xfId="11" xr:uid="{00000000-0005-0000-0000-000006000000}"/>
    <cellStyle name="Normal 3 3" xfId="8" xr:uid="{00000000-0005-0000-0000-000007000000}"/>
    <cellStyle name="Normal 3 3 2" xfId="13" xr:uid="{00000000-0005-0000-0000-000008000000}"/>
    <cellStyle name="Normal 3 4" xfId="9" xr:uid="{00000000-0005-0000-0000-000009000000}"/>
    <cellStyle name="Normal 4" xfId="7" xr:uid="{00000000-0005-0000-0000-00000A000000}"/>
    <cellStyle name="Normal 4 2" xfId="12" xr:uid="{00000000-0005-0000-0000-00000B000000}"/>
    <cellStyle name="Porcentaje" xfId="2" builtinId="5"/>
    <cellStyle name="Porcentaje 2" xfId="3" xr:uid="{00000000-0005-0000-0000-00000D000000}"/>
  </cellStyles>
  <dxfs count="3">
    <dxf>
      <font>
        <b/>
        <i val="0"/>
      </font>
      <fill>
        <patternFill>
          <bgColor theme="0" tint="-0.34998626667073579"/>
        </patternFill>
      </fill>
    </dxf>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colors>
    <mruColors>
      <color rgb="FF00FFFF"/>
      <color rgb="FF990000"/>
      <color rgb="FFCC3300"/>
      <color rgb="FF660033"/>
      <color rgb="FFCCECFF"/>
      <color rgb="FF800000"/>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CO">
                <a:solidFill>
                  <a:sysClr val="windowText" lastClr="000000"/>
                </a:solidFill>
              </a:rPr>
              <a:t>ACTIVIDADES</a:t>
            </a:r>
          </a:p>
        </c:rich>
      </c:tx>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'SUB-ACT'!$C$37</c:f>
              <c:strCache>
                <c:ptCount val="1"/>
                <c:pt idx="0">
                  <c:v>Finalizada</c:v>
                </c:pt>
              </c:strCache>
            </c:strRef>
          </c:tx>
          <c:spPr>
            <a:solidFill>
              <a:srgbClr val="990000"/>
            </a:solidFill>
            <a:ln w="9525" cap="flat" cmpd="sng" algn="ctr">
              <a:solidFill>
                <a:srgbClr val="800000"/>
              </a:solidFill>
              <a:round/>
            </a:ln>
            <a:effectLst/>
            <a:sp3d contourW="9525">
              <a:contourClr>
                <a:srgbClr val="800000"/>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'SUB-ACT'!$C$38:$C$43</c:f>
              <c:numCache>
                <c:formatCode>General</c:formatCode>
                <c:ptCount val="6"/>
                <c:pt idx="0">
                  <c:v>6</c:v>
                </c:pt>
                <c:pt idx="1">
                  <c:v>2</c:v>
                </c:pt>
                <c:pt idx="2">
                  <c:v>5</c:v>
                </c:pt>
                <c:pt idx="3">
                  <c:v>5</c:v>
                </c:pt>
                <c:pt idx="4">
                  <c:v>2</c:v>
                </c:pt>
                <c:pt idx="5">
                  <c:v>4</c:v>
                </c:pt>
              </c:numCache>
            </c:numRef>
          </c:val>
          <c:extLst>
            <c:ext xmlns:c16="http://schemas.microsoft.com/office/drawing/2014/chart" uri="{C3380CC4-5D6E-409C-BE32-E72D297353CC}">
              <c16:uniqueId val="{00000000-FAD8-40EE-82DB-0EB4F277D418}"/>
            </c:ext>
          </c:extLst>
        </c:ser>
        <c:ser>
          <c:idx val="1"/>
          <c:order val="1"/>
          <c:tx>
            <c:strRef>
              <c:f>'SUB-ACT'!$D$37</c:f>
              <c:strCache>
                <c:ptCount val="1"/>
                <c:pt idx="0">
                  <c:v>Vencida Por Reprogamar</c:v>
                </c:pt>
              </c:strCache>
            </c:strRef>
          </c:tx>
          <c:spPr>
            <a:solidFill>
              <a:schemeClr val="accent2">
                <a:alpha val="85000"/>
              </a:schemeClr>
            </a:solidFill>
            <a:ln w="9525" cap="flat" cmpd="sng" algn="ctr">
              <a:solidFill>
                <a:schemeClr val="accent2">
                  <a:lumMod val="50000"/>
                </a:schemeClr>
              </a:solidFill>
              <a:round/>
            </a:ln>
            <a:effectLst/>
            <a:sp3d contourW="9525">
              <a:contourClr>
                <a:schemeClr val="accent2">
                  <a:lumMod val="50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'SUB-ACT'!$D$38:$D$43</c:f>
              <c:numCache>
                <c:formatCode>General</c:formatCode>
                <c:ptCount val="6"/>
                <c:pt idx="1">
                  <c:v>2</c:v>
                </c:pt>
                <c:pt idx="2">
                  <c:v>1</c:v>
                </c:pt>
              </c:numCache>
            </c:numRef>
          </c:val>
          <c:extLst>
            <c:ext xmlns:c16="http://schemas.microsoft.com/office/drawing/2014/chart" uri="{C3380CC4-5D6E-409C-BE32-E72D297353CC}">
              <c16:uniqueId val="{00000001-FAD8-40EE-82DB-0EB4F277D418}"/>
            </c:ext>
          </c:extLst>
        </c:ser>
        <c:ser>
          <c:idx val="2"/>
          <c:order val="2"/>
          <c:tx>
            <c:strRef>
              <c:f>'SUB-ACT'!$E$37</c:f>
              <c:strCache>
                <c:ptCount val="1"/>
                <c:pt idx="0">
                  <c:v>% Indeterminado</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'SUB-ACT'!$E$38:$E$43</c:f>
              <c:numCache>
                <c:formatCode>General</c:formatCode>
                <c:ptCount val="6"/>
                <c:pt idx="2">
                  <c:v>1</c:v>
                </c:pt>
                <c:pt idx="3">
                  <c:v>1</c:v>
                </c:pt>
              </c:numCache>
            </c:numRef>
          </c:val>
          <c:extLst>
            <c:ext xmlns:c16="http://schemas.microsoft.com/office/drawing/2014/chart" uri="{C3380CC4-5D6E-409C-BE32-E72D297353CC}">
              <c16:uniqueId val="{00000002-FAD8-40EE-82DB-0EB4F277D418}"/>
            </c:ext>
          </c:extLst>
        </c:ser>
        <c:ser>
          <c:idx val="3"/>
          <c:order val="3"/>
          <c:tx>
            <c:strRef>
              <c:f>'SUB-ACT'!$F$37</c:f>
              <c:strCache>
                <c:ptCount val="1"/>
                <c:pt idx="0">
                  <c:v>N/A</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'SUB-ACT'!$F$38:$F$43</c:f>
              <c:numCache>
                <c:formatCode>General</c:formatCode>
                <c:ptCount val="6"/>
                <c:pt idx="2">
                  <c:v>1</c:v>
                </c:pt>
              </c:numCache>
            </c:numRef>
          </c:val>
          <c:extLst>
            <c:ext xmlns:c16="http://schemas.microsoft.com/office/drawing/2014/chart" uri="{C3380CC4-5D6E-409C-BE32-E72D297353CC}">
              <c16:uniqueId val="{00000003-FAD8-40EE-82DB-0EB4F277D418}"/>
            </c:ext>
          </c:extLst>
        </c:ser>
        <c:dLbls>
          <c:showLegendKey val="0"/>
          <c:showVal val="1"/>
          <c:showCatName val="0"/>
          <c:showSerName val="0"/>
          <c:showPercent val="0"/>
          <c:showBubbleSize val="0"/>
        </c:dLbls>
        <c:gapWidth val="150"/>
        <c:shape val="box"/>
        <c:axId val="900619967"/>
        <c:axId val="900620383"/>
        <c:axId val="0"/>
      </c:bar3DChart>
      <c:catAx>
        <c:axId val="9006199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ysClr val="windowText" lastClr="000000"/>
                </a:solidFill>
                <a:latin typeface="+mn-lt"/>
                <a:ea typeface="+mn-ea"/>
                <a:cs typeface="+mn-cs"/>
              </a:defRPr>
            </a:pPr>
            <a:endParaRPr lang="es-CO"/>
          </a:p>
        </c:txPr>
        <c:crossAx val="900620383"/>
        <c:crosses val="autoZero"/>
        <c:auto val="1"/>
        <c:lblAlgn val="ctr"/>
        <c:lblOffset val="100"/>
        <c:noMultiLvlLbl val="0"/>
      </c:catAx>
      <c:valAx>
        <c:axId val="900620383"/>
        <c:scaling>
          <c:orientation val="minMax"/>
        </c:scaling>
        <c:delete val="1"/>
        <c:axPos val="l"/>
        <c:numFmt formatCode="General" sourceLinked="1"/>
        <c:majorTickMark val="none"/>
        <c:minorTickMark val="none"/>
        <c:tickLblPos val="nextTo"/>
        <c:crossAx val="900619967"/>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TOTAL</a:t>
            </a:r>
            <a:r>
              <a:rPr lang="es-CO" baseline="0"/>
              <a:t> DE ACTIVIDADES: 30 </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99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952-4419-AB7B-D2485CE6F0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4A1-4D53-B254-7CEC23940D6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4A1-4D53-B254-7CEC23940D6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4A1-4D53-B254-7CEC23940D6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'SUB-ACT'!$B$59:$B$62</c:f>
              <c:strCache>
                <c:ptCount val="4"/>
                <c:pt idx="0">
                  <c:v>Finalizada</c:v>
                </c:pt>
                <c:pt idx="1">
                  <c:v>Vencida Por Reprogamar</c:v>
                </c:pt>
                <c:pt idx="2">
                  <c:v>% Indeterminado</c:v>
                </c:pt>
                <c:pt idx="3">
                  <c:v>N/A</c:v>
                </c:pt>
              </c:strCache>
            </c:strRef>
          </c:cat>
          <c:val>
            <c:numRef>
              <c:f>'SUB-ACT'!$C$59:$C$62</c:f>
              <c:numCache>
                <c:formatCode>General</c:formatCode>
                <c:ptCount val="4"/>
                <c:pt idx="0">
                  <c:v>24</c:v>
                </c:pt>
                <c:pt idx="1">
                  <c:v>3</c:v>
                </c:pt>
                <c:pt idx="2">
                  <c:v>2</c:v>
                </c:pt>
                <c:pt idx="3">
                  <c:v>1</c:v>
                </c:pt>
              </c:numCache>
            </c:numRef>
          </c:val>
          <c:extLst>
            <c:ext xmlns:c16="http://schemas.microsoft.com/office/drawing/2014/chart" uri="{C3380CC4-5D6E-409C-BE32-E72D297353CC}">
              <c16:uniqueId val="{00000000-8952-4419-AB7B-D2485CE6F0A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DISTRIBUCCIÓN PAAC POR ÁREAS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lumMod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5EB-4989-B39D-80B5D6BC535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5EB-4989-B39D-80B5D6BC5359}"/>
              </c:ext>
            </c:extLst>
          </c:dPt>
          <c:dPt>
            <c:idx val="2"/>
            <c:bubble3D val="0"/>
            <c:spPr>
              <a:solidFill>
                <a:schemeClr val="bg1">
                  <a:lumMod val="6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35EB-4989-B39D-80B5D6BC5359}"/>
              </c:ext>
            </c:extLst>
          </c:dPt>
          <c:dPt>
            <c:idx val="3"/>
            <c:bubble3D val="0"/>
            <c:spPr>
              <a:solidFill>
                <a:srgbClr val="66003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5EB-4989-B39D-80B5D6BC5359}"/>
              </c:ext>
            </c:extLst>
          </c:dPt>
          <c:dPt>
            <c:idx val="4"/>
            <c:bubble3D val="0"/>
            <c:spPr>
              <a:solidFill>
                <a:srgbClr val="CC33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5EB-4989-B39D-80B5D6BC5359}"/>
              </c:ext>
            </c:extLst>
          </c:dPt>
          <c:dPt>
            <c:idx val="5"/>
            <c:bubble3D val="0"/>
            <c:spPr>
              <a:solidFill>
                <a:srgbClr val="80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5EB-4989-B39D-80B5D6BC5359}"/>
              </c:ext>
            </c:extLst>
          </c:dPt>
          <c:dLbls>
            <c:dLbl>
              <c:idx val="0"/>
              <c:layout>
                <c:manualLayout>
                  <c:x val="-7.6144339106997597E-2"/>
                  <c:y val="9.85174703173520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5EB-4989-B39D-80B5D6BC5359}"/>
                </c:ext>
              </c:extLst>
            </c:dLbl>
            <c:dLbl>
              <c:idx val="2"/>
              <c:layout>
                <c:manualLayout>
                  <c:x val="0.14012902064661437"/>
                  <c:y val="3.906249437248828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5EB-4989-B39D-80B5D6BC5359}"/>
                </c:ext>
              </c:extLst>
            </c:dLbl>
            <c:dLbl>
              <c:idx val="3"/>
              <c:layout>
                <c:manualLayout>
                  <c:x val="2.6905076454347449E-2"/>
                  <c:y val="4.82840501372572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EB-4989-B39D-80B5D6BC5359}"/>
                </c:ext>
              </c:extLst>
            </c:dLbl>
            <c:dLbl>
              <c:idx val="4"/>
              <c:layout>
                <c:manualLayout>
                  <c:x val="2.7073027134858988E-2"/>
                  <c:y val="6.97685390943686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5EB-4989-B39D-80B5D6BC5359}"/>
                </c:ext>
              </c:extLst>
            </c:dLbl>
            <c:dLbl>
              <c:idx val="5"/>
              <c:layout>
                <c:manualLayout>
                  <c:x val="1.01940544893132E-2"/>
                  <c:y val="6.083925377574519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5EB-4989-B39D-80B5D6BC5359}"/>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Gráficos!$C$3:$C$8</c:f>
              <c:strCache>
                <c:ptCount val="6"/>
                <c:pt idx="0">
                  <c:v>Gerencia de Riesgos
(Coordinación SARO) 15%</c:v>
                </c:pt>
                <c:pt idx="1">
                  <c:v>Vicepresidencia de Transformación y  Arquitectura Organizacional (Dirección de Servicio al Cliente y Comunicación) 55%</c:v>
                </c:pt>
                <c:pt idx="2">
                  <c:v>Vicepresidencia de Planeación 22%</c:v>
                </c:pt>
                <c:pt idx="3">
                  <c:v>Vicepresidencia de Desarrollo y Soporte 
(Dirección de Adquisiciones) 2%</c:v>
                </c:pt>
                <c:pt idx="4">
                  <c:v>Oficial de Transparencia 3%</c:v>
                </c:pt>
                <c:pt idx="5">
                  <c:v>Unidad de Control Interno Disciplinario 3%</c:v>
                </c:pt>
              </c:strCache>
            </c:strRef>
          </c:cat>
          <c:val>
            <c:numRef>
              <c:f>Gráficos!$D$3:$D$8</c:f>
              <c:numCache>
                <c:formatCode>General</c:formatCode>
                <c:ptCount val="6"/>
                <c:pt idx="0">
                  <c:v>6</c:v>
                </c:pt>
                <c:pt idx="1">
                  <c:v>22</c:v>
                </c:pt>
                <c:pt idx="2">
                  <c:v>9</c:v>
                </c:pt>
                <c:pt idx="3">
                  <c:v>1</c:v>
                </c:pt>
                <c:pt idx="4">
                  <c:v>1</c:v>
                </c:pt>
                <c:pt idx="5">
                  <c:v>1</c:v>
                </c:pt>
              </c:numCache>
            </c:numRef>
          </c:val>
          <c:extLst>
            <c:ext xmlns:c16="http://schemas.microsoft.com/office/drawing/2014/chart" uri="{C3380CC4-5D6E-409C-BE32-E72D297353CC}">
              <c16:uniqueId val="{00000000-35EB-4989-B39D-80B5D6BC535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a:extLst>
            <a:ext uri="{FF2B5EF4-FFF2-40B4-BE49-F238E27FC236}">
              <a16:creationId xmlns:a16="http://schemas.microsoft.com/office/drawing/2014/main" id="{00000000-0008-0000-0000-0000C2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a:extLst>
            <a:ext uri="{FF2B5EF4-FFF2-40B4-BE49-F238E27FC236}">
              <a16:creationId xmlns:a16="http://schemas.microsoft.com/office/drawing/2014/main" id="{00000000-0008-0000-0000-0000C32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13606</xdr:colOff>
      <xdr:row>0</xdr:row>
      <xdr:rowOff>33028</xdr:rowOff>
    </xdr:from>
    <xdr:ext cx="4357558" cy="1001114"/>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518431" y="33028"/>
          <a:ext cx="4357558" cy="1001114"/>
        </a:xfrm>
        <a:prstGeom prst="rect">
          <a:avLst/>
        </a:prstGeom>
        <a:noFill/>
        <a:ln>
          <a:noFill/>
          <a:prstDash/>
        </a:ln>
      </xdr:spPr>
    </xdr:pic>
    <xdr:clientData/>
  </xdr:oneCellAnchor>
  <xdr:twoCellAnchor editAs="oneCell">
    <xdr:from>
      <xdr:col>0</xdr:col>
      <xdr:colOff>748393</xdr:colOff>
      <xdr:row>4</xdr:row>
      <xdr:rowOff>81643</xdr:rowOff>
    </xdr:from>
    <xdr:to>
      <xdr:col>1</xdr:col>
      <xdr:colOff>391885</xdr:colOff>
      <xdr:row>5</xdr:row>
      <xdr:rowOff>163286</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743" y="1043668"/>
          <a:ext cx="395967" cy="348343"/>
        </a:xfrm>
        <a:prstGeom prst="rect">
          <a:avLst/>
        </a:prstGeom>
        <a:noFill/>
        <a:ln>
          <a:noFill/>
        </a:ln>
      </xdr:spPr>
    </xdr:pic>
    <xdr:clientData/>
  </xdr:twoCellAnchor>
  <xdr:twoCellAnchor editAs="oneCell">
    <xdr:from>
      <xdr:col>10</xdr:col>
      <xdr:colOff>2435680</xdr:colOff>
      <xdr:row>35</xdr:row>
      <xdr:rowOff>1616858</xdr:rowOff>
    </xdr:from>
    <xdr:to>
      <xdr:col>10</xdr:col>
      <xdr:colOff>4109358</xdr:colOff>
      <xdr:row>35</xdr:row>
      <xdr:rowOff>2557842</xdr:rowOff>
    </xdr:to>
    <xdr:pic>
      <xdr:nvPicPr>
        <xdr:cNvPr id="4" name="Imagen 3" descr="Interfaz de usuario gráfica, Texto, Correo electrónico&#10;&#10;Descripción generada automáticament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27309537" y="51242108"/>
          <a:ext cx="1673678" cy="940984"/>
        </a:xfrm>
        <a:prstGeom prst="rect">
          <a:avLst/>
        </a:prstGeom>
      </xdr:spPr>
    </xdr:pic>
    <xdr:clientData/>
  </xdr:twoCellAnchor>
  <xdr:twoCellAnchor editAs="oneCell">
    <xdr:from>
      <xdr:col>13</xdr:col>
      <xdr:colOff>734786</xdr:colOff>
      <xdr:row>15</xdr:row>
      <xdr:rowOff>2013856</xdr:rowOff>
    </xdr:from>
    <xdr:to>
      <xdr:col>13</xdr:col>
      <xdr:colOff>5725262</xdr:colOff>
      <xdr:row>16</xdr:row>
      <xdr:rowOff>776785</xdr:rowOff>
    </xdr:to>
    <xdr:pic>
      <xdr:nvPicPr>
        <xdr:cNvPr id="5" name="Imagen 4" descr="Tabla&#10;&#10;Descripción generada automáticamente">
          <a:extLst>
            <a:ext uri="{FF2B5EF4-FFF2-40B4-BE49-F238E27FC236}">
              <a16:creationId xmlns:a16="http://schemas.microsoft.com/office/drawing/2014/main" id="{3DF13987-27C3-52B6-3069-9761E4695C9F}"/>
            </a:ext>
          </a:extLst>
        </xdr:cNvPr>
        <xdr:cNvPicPr>
          <a:picLocks noChangeAspect="1"/>
        </xdr:cNvPicPr>
      </xdr:nvPicPr>
      <xdr:blipFill>
        <a:blip xmlns:r="http://schemas.openxmlformats.org/officeDocument/2006/relationships" r:embed="rId4"/>
        <a:stretch>
          <a:fillRect/>
        </a:stretch>
      </xdr:blipFill>
      <xdr:spPr>
        <a:xfrm>
          <a:off x="37365215" y="7307035"/>
          <a:ext cx="4990476" cy="1457143"/>
        </a:xfrm>
        <a:prstGeom prst="rect">
          <a:avLst/>
        </a:prstGeom>
      </xdr:spPr>
    </xdr:pic>
    <xdr:clientData/>
  </xdr:twoCellAnchor>
  <xdr:twoCellAnchor editAs="oneCell">
    <xdr:from>
      <xdr:col>13</xdr:col>
      <xdr:colOff>884464</xdr:colOff>
      <xdr:row>20</xdr:row>
      <xdr:rowOff>476249</xdr:rowOff>
    </xdr:from>
    <xdr:to>
      <xdr:col>13</xdr:col>
      <xdr:colOff>5846369</xdr:colOff>
      <xdr:row>20</xdr:row>
      <xdr:rowOff>1895297</xdr:rowOff>
    </xdr:to>
    <xdr:pic>
      <xdr:nvPicPr>
        <xdr:cNvPr id="6" name="Imagen 5" descr="Tabla&#10;&#10;Descripción generada automáticamente">
          <a:extLst>
            <a:ext uri="{FF2B5EF4-FFF2-40B4-BE49-F238E27FC236}">
              <a16:creationId xmlns:a16="http://schemas.microsoft.com/office/drawing/2014/main" id="{6E413311-AE45-6ED2-9B92-33B96FC666DE}"/>
            </a:ext>
          </a:extLst>
        </xdr:cNvPr>
        <xdr:cNvPicPr>
          <a:picLocks noChangeAspect="1"/>
        </xdr:cNvPicPr>
      </xdr:nvPicPr>
      <xdr:blipFill>
        <a:blip xmlns:r="http://schemas.openxmlformats.org/officeDocument/2006/relationships" r:embed="rId5"/>
        <a:stretch>
          <a:fillRect/>
        </a:stretch>
      </xdr:blipFill>
      <xdr:spPr>
        <a:xfrm>
          <a:off x="37514893" y="15988392"/>
          <a:ext cx="4961905" cy="1419048"/>
        </a:xfrm>
        <a:prstGeom prst="rect">
          <a:avLst/>
        </a:prstGeom>
      </xdr:spPr>
    </xdr:pic>
    <xdr:clientData/>
  </xdr:twoCellAnchor>
  <xdr:twoCellAnchor editAs="oneCell">
    <xdr:from>
      <xdr:col>13</xdr:col>
      <xdr:colOff>707572</xdr:colOff>
      <xdr:row>22</xdr:row>
      <xdr:rowOff>979715</xdr:rowOff>
    </xdr:from>
    <xdr:to>
      <xdr:col>13</xdr:col>
      <xdr:colOff>5669477</xdr:colOff>
      <xdr:row>22</xdr:row>
      <xdr:rowOff>2379715</xdr:rowOff>
    </xdr:to>
    <xdr:pic>
      <xdr:nvPicPr>
        <xdr:cNvPr id="7" name="Imagen 6" descr="Tabla&#10;&#10;Descripción generada automáticamente">
          <a:extLst>
            <a:ext uri="{FF2B5EF4-FFF2-40B4-BE49-F238E27FC236}">
              <a16:creationId xmlns:a16="http://schemas.microsoft.com/office/drawing/2014/main" id="{A0B30475-57FC-2BB6-6C1B-06931B36CDED}"/>
            </a:ext>
          </a:extLst>
        </xdr:cNvPr>
        <xdr:cNvPicPr>
          <a:picLocks noChangeAspect="1"/>
        </xdr:cNvPicPr>
      </xdr:nvPicPr>
      <xdr:blipFill>
        <a:blip xmlns:r="http://schemas.openxmlformats.org/officeDocument/2006/relationships" r:embed="rId6"/>
        <a:stretch>
          <a:fillRect/>
        </a:stretch>
      </xdr:blipFill>
      <xdr:spPr>
        <a:xfrm>
          <a:off x="39773679" y="20778108"/>
          <a:ext cx="4961905" cy="1400000"/>
        </a:xfrm>
        <a:prstGeom prst="rect">
          <a:avLst/>
        </a:prstGeom>
      </xdr:spPr>
    </xdr:pic>
    <xdr:clientData/>
  </xdr:twoCellAnchor>
  <xdr:twoCellAnchor editAs="oneCell">
    <xdr:from>
      <xdr:col>13</xdr:col>
      <xdr:colOff>707572</xdr:colOff>
      <xdr:row>23</xdr:row>
      <xdr:rowOff>884464</xdr:rowOff>
    </xdr:from>
    <xdr:to>
      <xdr:col>13</xdr:col>
      <xdr:colOff>5679001</xdr:colOff>
      <xdr:row>23</xdr:row>
      <xdr:rowOff>2303512</xdr:rowOff>
    </xdr:to>
    <xdr:pic>
      <xdr:nvPicPr>
        <xdr:cNvPr id="8" name="Imagen 7" descr="Tabla&#10;&#10;Descripción generada automáticamente">
          <a:extLst>
            <a:ext uri="{FF2B5EF4-FFF2-40B4-BE49-F238E27FC236}">
              <a16:creationId xmlns:a16="http://schemas.microsoft.com/office/drawing/2014/main" id="{B84612DD-D872-8992-E725-666721F910A2}"/>
            </a:ext>
          </a:extLst>
        </xdr:cNvPr>
        <xdr:cNvPicPr>
          <a:picLocks noChangeAspect="1"/>
        </xdr:cNvPicPr>
      </xdr:nvPicPr>
      <xdr:blipFill>
        <a:blip xmlns:r="http://schemas.openxmlformats.org/officeDocument/2006/relationships" r:embed="rId7"/>
        <a:stretch>
          <a:fillRect/>
        </a:stretch>
      </xdr:blipFill>
      <xdr:spPr>
        <a:xfrm>
          <a:off x="39773679" y="24479250"/>
          <a:ext cx="4971429" cy="1419048"/>
        </a:xfrm>
        <a:prstGeom prst="rect">
          <a:avLst/>
        </a:prstGeom>
      </xdr:spPr>
    </xdr:pic>
    <xdr:clientData/>
  </xdr:twoCellAnchor>
  <xdr:twoCellAnchor editAs="oneCell">
    <xdr:from>
      <xdr:col>13</xdr:col>
      <xdr:colOff>761999</xdr:colOff>
      <xdr:row>27</xdr:row>
      <xdr:rowOff>2435679</xdr:rowOff>
    </xdr:from>
    <xdr:to>
      <xdr:col>13</xdr:col>
      <xdr:colOff>5733428</xdr:colOff>
      <xdr:row>28</xdr:row>
      <xdr:rowOff>1078870</xdr:rowOff>
    </xdr:to>
    <xdr:pic>
      <xdr:nvPicPr>
        <xdr:cNvPr id="9" name="Imagen 8" descr="Tabla&#10;&#10;Descripción generada automáticamente">
          <a:extLst>
            <a:ext uri="{FF2B5EF4-FFF2-40B4-BE49-F238E27FC236}">
              <a16:creationId xmlns:a16="http://schemas.microsoft.com/office/drawing/2014/main" id="{C1857FAF-E4B3-9829-84D4-EF3EDFF5E0B1}"/>
            </a:ext>
          </a:extLst>
        </xdr:cNvPr>
        <xdr:cNvPicPr>
          <a:picLocks noChangeAspect="1"/>
        </xdr:cNvPicPr>
      </xdr:nvPicPr>
      <xdr:blipFill>
        <a:blip xmlns:r="http://schemas.openxmlformats.org/officeDocument/2006/relationships" r:embed="rId8"/>
        <a:stretch>
          <a:fillRect/>
        </a:stretch>
      </xdr:blipFill>
      <xdr:spPr>
        <a:xfrm>
          <a:off x="39828106" y="36249429"/>
          <a:ext cx="4971429" cy="1419048"/>
        </a:xfrm>
        <a:prstGeom prst="rect">
          <a:avLst/>
        </a:prstGeom>
      </xdr:spPr>
    </xdr:pic>
    <xdr:clientData/>
  </xdr:twoCellAnchor>
  <xdr:twoCellAnchor editAs="oneCell">
    <xdr:from>
      <xdr:col>13</xdr:col>
      <xdr:colOff>870857</xdr:colOff>
      <xdr:row>37</xdr:row>
      <xdr:rowOff>1700893</xdr:rowOff>
    </xdr:from>
    <xdr:to>
      <xdr:col>13</xdr:col>
      <xdr:colOff>5832762</xdr:colOff>
      <xdr:row>38</xdr:row>
      <xdr:rowOff>497846</xdr:rowOff>
    </xdr:to>
    <xdr:pic>
      <xdr:nvPicPr>
        <xdr:cNvPr id="10" name="Imagen 9" descr="Tabla&#10;&#10;Descripción generada automáticamente">
          <a:extLst>
            <a:ext uri="{FF2B5EF4-FFF2-40B4-BE49-F238E27FC236}">
              <a16:creationId xmlns:a16="http://schemas.microsoft.com/office/drawing/2014/main" id="{06150445-C176-D2B3-38D2-A88354639DFD}"/>
            </a:ext>
          </a:extLst>
        </xdr:cNvPr>
        <xdr:cNvPicPr>
          <a:picLocks noChangeAspect="1"/>
        </xdr:cNvPicPr>
      </xdr:nvPicPr>
      <xdr:blipFill>
        <a:blip xmlns:r="http://schemas.openxmlformats.org/officeDocument/2006/relationships" r:embed="rId9"/>
        <a:stretch>
          <a:fillRect/>
        </a:stretch>
      </xdr:blipFill>
      <xdr:spPr>
        <a:xfrm>
          <a:off x="39936964" y="56537679"/>
          <a:ext cx="4961905" cy="1409524"/>
        </a:xfrm>
        <a:prstGeom prst="rect">
          <a:avLst/>
        </a:prstGeom>
      </xdr:spPr>
    </xdr:pic>
    <xdr:clientData/>
  </xdr:twoCellAnchor>
  <xdr:twoCellAnchor editAs="oneCell">
    <xdr:from>
      <xdr:col>13</xdr:col>
      <xdr:colOff>830035</xdr:colOff>
      <xdr:row>42</xdr:row>
      <xdr:rowOff>1524000</xdr:rowOff>
    </xdr:from>
    <xdr:to>
      <xdr:col>13</xdr:col>
      <xdr:colOff>5782416</xdr:colOff>
      <xdr:row>43</xdr:row>
      <xdr:rowOff>655690</xdr:rowOff>
    </xdr:to>
    <xdr:pic>
      <xdr:nvPicPr>
        <xdr:cNvPr id="11" name="Imagen 10" descr="Tabla&#10;&#10;Descripción generada automáticamente">
          <a:extLst>
            <a:ext uri="{FF2B5EF4-FFF2-40B4-BE49-F238E27FC236}">
              <a16:creationId xmlns:a16="http://schemas.microsoft.com/office/drawing/2014/main" id="{CB7D51F1-28B3-2646-9699-F19329ADB2A7}"/>
            </a:ext>
          </a:extLst>
        </xdr:cNvPr>
        <xdr:cNvPicPr>
          <a:picLocks noChangeAspect="1"/>
        </xdr:cNvPicPr>
      </xdr:nvPicPr>
      <xdr:blipFill>
        <a:blip xmlns:r="http://schemas.openxmlformats.org/officeDocument/2006/relationships" r:embed="rId10"/>
        <a:stretch>
          <a:fillRect/>
        </a:stretch>
      </xdr:blipFill>
      <xdr:spPr>
        <a:xfrm>
          <a:off x="39896142" y="67736357"/>
          <a:ext cx="4952381" cy="1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435429</xdr:colOff>
      <xdr:row>36</xdr:row>
      <xdr:rowOff>36738</xdr:rowOff>
    </xdr:from>
    <xdr:to>
      <xdr:col>16</xdr:col>
      <xdr:colOff>653142</xdr:colOff>
      <xdr:row>51</xdr:row>
      <xdr:rowOff>95250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734785</xdr:colOff>
      <xdr:row>55</xdr:row>
      <xdr:rowOff>63953</xdr:rowOff>
    </xdr:from>
    <xdr:to>
      <xdr:col>8</xdr:col>
      <xdr:colOff>421821</xdr:colOff>
      <xdr:row>82</xdr:row>
      <xdr:rowOff>149678</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85724</xdr:colOff>
      <xdr:row>9</xdr:row>
      <xdr:rowOff>85724</xdr:rowOff>
    </xdr:from>
    <xdr:to>
      <xdr:col>7</xdr:col>
      <xdr:colOff>66675</xdr:colOff>
      <xdr:row>30</xdr:row>
      <xdr:rowOff>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S135"/>
  <sheetViews>
    <sheetView view="pageBreakPreview" topLeftCell="A94" zoomScale="55" zoomScaleNormal="70" zoomScaleSheetLayoutView="55" zoomScalePageLayoutView="85" workbookViewId="0">
      <selection activeCell="L25" sqref="L25"/>
    </sheetView>
  </sheetViews>
  <sheetFormatPr baseColWidth="10" defaultColWidth="11.42578125" defaultRowHeight="18" x14ac:dyDescent="0.2"/>
  <cols>
    <col min="1" max="4" width="16.7109375" style="3" customWidth="1"/>
    <col min="5" max="5" width="11.42578125" style="3" customWidth="1"/>
    <col min="6" max="6" width="24.140625" style="3" customWidth="1"/>
    <col min="7" max="7" width="13.140625" style="3" customWidth="1"/>
    <col min="8" max="8" width="12.85546875" style="3" customWidth="1"/>
    <col min="9" max="9" width="17.7109375" style="3" hidden="1" customWidth="1"/>
    <col min="10" max="10" width="18.7109375" style="3" customWidth="1"/>
    <col min="11" max="11" width="20.42578125" style="3" customWidth="1"/>
    <col min="12" max="12" width="48.28515625" style="3" customWidth="1"/>
    <col min="13" max="13" width="46" style="3" customWidth="1"/>
    <col min="14" max="14" width="23" style="3" customWidth="1"/>
    <col min="15" max="15" width="21.85546875" style="3" customWidth="1"/>
    <col min="16" max="16" width="21.85546875" style="4" customWidth="1"/>
    <col min="17" max="17" width="16.140625" style="4" hidden="1" customWidth="1"/>
    <col min="18" max="18" width="0.5703125" style="2" customWidth="1"/>
    <col min="19" max="19" width="11.42578125" style="2" hidden="1" customWidth="1"/>
    <col min="20" max="16384" width="11.42578125" style="3"/>
  </cols>
  <sheetData>
    <row r="1" spans="1:19" ht="21.75" customHeight="1" x14ac:dyDescent="0.2">
      <c r="A1" s="9"/>
      <c r="B1" s="11"/>
      <c r="C1" s="11"/>
      <c r="D1" s="11"/>
      <c r="E1" s="350" t="s">
        <v>224</v>
      </c>
      <c r="F1" s="351"/>
      <c r="G1" s="351"/>
      <c r="H1" s="351"/>
      <c r="I1" s="351"/>
      <c r="J1" s="351"/>
      <c r="K1" s="351"/>
      <c r="L1" s="351"/>
      <c r="M1" s="352"/>
      <c r="N1" s="359"/>
      <c r="O1" s="360"/>
      <c r="P1" s="361"/>
      <c r="Q1" s="26"/>
    </row>
    <row r="2" spans="1:19" ht="21.75" customHeight="1" x14ac:dyDescent="0.2">
      <c r="A2" s="5"/>
      <c r="E2" s="353"/>
      <c r="F2" s="354"/>
      <c r="G2" s="354"/>
      <c r="H2" s="354"/>
      <c r="I2" s="354"/>
      <c r="J2" s="354"/>
      <c r="K2" s="354"/>
      <c r="L2" s="354"/>
      <c r="M2" s="355"/>
      <c r="N2" s="362"/>
      <c r="O2" s="363"/>
      <c r="P2" s="364"/>
      <c r="Q2" s="27"/>
    </row>
    <row r="3" spans="1:19" ht="21.75" customHeight="1" x14ac:dyDescent="0.2">
      <c r="A3" s="5"/>
      <c r="E3" s="353"/>
      <c r="F3" s="354"/>
      <c r="G3" s="354"/>
      <c r="H3" s="354"/>
      <c r="I3" s="354"/>
      <c r="J3" s="354"/>
      <c r="K3" s="354"/>
      <c r="L3" s="354"/>
      <c r="M3" s="355"/>
      <c r="N3" s="362"/>
      <c r="O3" s="363"/>
      <c r="P3" s="364"/>
      <c r="Q3" s="27"/>
    </row>
    <row r="4" spans="1:19" ht="21.75" customHeight="1" x14ac:dyDescent="0.2">
      <c r="A4" s="5"/>
      <c r="E4" s="353"/>
      <c r="F4" s="354"/>
      <c r="G4" s="354"/>
      <c r="H4" s="354"/>
      <c r="I4" s="354"/>
      <c r="J4" s="354"/>
      <c r="K4" s="354"/>
      <c r="L4" s="354"/>
      <c r="M4" s="355"/>
      <c r="N4" s="362"/>
      <c r="O4" s="363"/>
      <c r="P4" s="364"/>
      <c r="Q4" s="27"/>
    </row>
    <row r="5" spans="1:19" ht="21.75" customHeight="1" thickBot="1" x14ac:dyDescent="0.25">
      <c r="A5" s="28"/>
      <c r="B5" s="29"/>
      <c r="C5" s="29"/>
      <c r="D5" s="29"/>
      <c r="E5" s="356"/>
      <c r="F5" s="357"/>
      <c r="G5" s="357"/>
      <c r="H5" s="357"/>
      <c r="I5" s="357"/>
      <c r="J5" s="357"/>
      <c r="K5" s="357"/>
      <c r="L5" s="357"/>
      <c r="M5" s="358"/>
      <c r="N5" s="365"/>
      <c r="O5" s="366"/>
      <c r="P5" s="367"/>
      <c r="Q5" s="30"/>
    </row>
    <row r="6" spans="1:19" ht="9" customHeight="1" thickBot="1" x14ac:dyDescent="0.25">
      <c r="E6" s="31"/>
      <c r="F6" s="31"/>
      <c r="G6" s="31"/>
      <c r="H6" s="31"/>
      <c r="I6" s="31"/>
      <c r="J6" s="31"/>
      <c r="K6" s="31"/>
      <c r="L6" s="31"/>
      <c r="M6" s="31"/>
      <c r="N6" s="31"/>
      <c r="O6" s="31"/>
    </row>
    <row r="7" spans="1:19" ht="40.5" customHeight="1" thickBot="1" x14ac:dyDescent="0.3">
      <c r="A7" s="368" t="s">
        <v>81</v>
      </c>
      <c r="B7" s="369"/>
      <c r="C7" s="370"/>
      <c r="D7" s="345" t="s">
        <v>82</v>
      </c>
      <c r="E7" s="346"/>
      <c r="F7" s="346"/>
      <c r="G7" s="346"/>
      <c r="H7" s="346"/>
      <c r="I7" s="346"/>
      <c r="J7" s="346"/>
      <c r="K7" s="346"/>
      <c r="L7" s="346"/>
      <c r="M7" s="346"/>
      <c r="N7" s="346"/>
      <c r="O7" s="346"/>
      <c r="P7" s="347"/>
      <c r="Q7" s="47"/>
      <c r="R7" s="47"/>
      <c r="S7" s="47"/>
    </row>
    <row r="8" spans="1:19" ht="40.5" customHeight="1" thickBot="1" x14ac:dyDescent="0.3">
      <c r="A8" s="371" t="s">
        <v>5</v>
      </c>
      <c r="B8" s="372"/>
      <c r="C8" s="373"/>
      <c r="D8" s="345" t="s">
        <v>43</v>
      </c>
      <c r="E8" s="346"/>
      <c r="F8" s="346"/>
      <c r="G8" s="346"/>
      <c r="H8" s="346"/>
      <c r="I8" s="346"/>
      <c r="J8" s="346"/>
      <c r="K8" s="346"/>
      <c r="L8" s="346"/>
      <c r="M8" s="346"/>
      <c r="N8" s="346"/>
      <c r="O8" s="346"/>
      <c r="P8" s="347"/>
      <c r="Q8" s="48"/>
      <c r="R8" s="48"/>
      <c r="S8" s="49"/>
    </row>
    <row r="9" spans="1:19" ht="40.5" customHeight="1" thickBot="1" x14ac:dyDescent="0.3">
      <c r="A9" s="342" t="s">
        <v>83</v>
      </c>
      <c r="B9" s="343"/>
      <c r="C9" s="344"/>
      <c r="D9" s="345" t="s">
        <v>84</v>
      </c>
      <c r="E9" s="346"/>
      <c r="F9" s="346"/>
      <c r="G9" s="346"/>
      <c r="H9" s="346"/>
      <c r="I9" s="346"/>
      <c r="J9" s="346"/>
      <c r="K9" s="346"/>
      <c r="L9" s="346"/>
      <c r="M9" s="346"/>
      <c r="N9" s="346"/>
      <c r="O9" s="346"/>
      <c r="P9" s="347"/>
      <c r="Q9" s="48"/>
      <c r="R9" s="48"/>
      <c r="S9" s="49"/>
    </row>
    <row r="10" spans="1:19" ht="11.25" customHeight="1" thickBot="1" x14ac:dyDescent="0.25">
      <c r="A10" s="5"/>
    </row>
    <row r="11" spans="1:19" ht="39.75" customHeight="1" thickBot="1" x14ac:dyDescent="0.3">
      <c r="A11" s="348" t="s">
        <v>6</v>
      </c>
      <c r="B11" s="349"/>
      <c r="C11" s="307" t="s">
        <v>12</v>
      </c>
      <c r="D11" s="308"/>
      <c r="E11" s="308"/>
      <c r="F11" s="308"/>
      <c r="G11" s="308"/>
      <c r="H11" s="308"/>
      <c r="I11" s="308"/>
      <c r="J11" s="308"/>
      <c r="K11" s="308"/>
      <c r="L11" s="308"/>
      <c r="M11" s="308"/>
      <c r="N11" s="308"/>
      <c r="O11" s="308"/>
      <c r="P11" s="309"/>
      <c r="Q11" s="50"/>
    </row>
    <row r="12" spans="1:19" ht="14.25" customHeight="1" thickBot="1" x14ac:dyDescent="0.3">
      <c r="A12" s="40"/>
      <c r="B12" s="41"/>
      <c r="C12" s="18"/>
      <c r="D12" s="18"/>
      <c r="E12" s="18"/>
      <c r="F12" s="18"/>
      <c r="G12" s="41"/>
      <c r="H12" s="41"/>
      <c r="I12" s="6"/>
      <c r="J12" s="12"/>
      <c r="K12" s="12"/>
      <c r="L12" s="12"/>
      <c r="M12" s="12"/>
      <c r="N12" s="12"/>
      <c r="O12" s="12"/>
      <c r="P12" s="12"/>
      <c r="Q12" s="12"/>
    </row>
    <row r="13" spans="1:19" s="7" customFormat="1" ht="32.25" customHeight="1" thickBot="1" x14ac:dyDescent="0.3">
      <c r="A13" s="310" t="s">
        <v>7</v>
      </c>
      <c r="B13" s="311"/>
      <c r="C13" s="311"/>
      <c r="D13" s="311"/>
      <c r="E13" s="312" t="s">
        <v>0</v>
      </c>
      <c r="F13" s="312"/>
      <c r="G13" s="312"/>
      <c r="H13" s="312"/>
      <c r="I13" s="62" t="s">
        <v>4</v>
      </c>
      <c r="J13" s="312" t="s">
        <v>55</v>
      </c>
      <c r="K13" s="312"/>
      <c r="L13" s="62" t="s">
        <v>62</v>
      </c>
      <c r="M13" s="62" t="s">
        <v>67</v>
      </c>
      <c r="N13" s="62" t="s">
        <v>64</v>
      </c>
      <c r="O13" s="62" t="s">
        <v>73</v>
      </c>
      <c r="P13" s="63" t="s">
        <v>74</v>
      </c>
      <c r="Q13" s="46" t="s">
        <v>9</v>
      </c>
      <c r="R13" s="36"/>
      <c r="S13" s="36"/>
    </row>
    <row r="14" spans="1:19" s="2" customFormat="1" ht="86.25" customHeight="1" thickBot="1" x14ac:dyDescent="0.25">
      <c r="A14" s="295" t="s">
        <v>188</v>
      </c>
      <c r="B14" s="296"/>
      <c r="C14" s="296"/>
      <c r="D14" s="296"/>
      <c r="E14" s="297" t="s">
        <v>191</v>
      </c>
      <c r="F14" s="297"/>
      <c r="G14" s="297"/>
      <c r="H14" s="297"/>
      <c r="I14" s="64"/>
      <c r="J14" s="297" t="s">
        <v>50</v>
      </c>
      <c r="K14" s="297"/>
      <c r="L14" s="64" t="s">
        <v>192</v>
      </c>
      <c r="M14" s="64" t="s">
        <v>88</v>
      </c>
      <c r="N14" s="65">
        <v>1</v>
      </c>
      <c r="O14" s="66">
        <v>42766</v>
      </c>
      <c r="P14" s="67">
        <v>42766</v>
      </c>
      <c r="Q14" s="33"/>
    </row>
    <row r="15" spans="1:19" s="2" customFormat="1" ht="111" customHeight="1" thickBot="1" x14ac:dyDescent="0.25">
      <c r="A15" s="298" t="s">
        <v>85</v>
      </c>
      <c r="B15" s="299"/>
      <c r="C15" s="299"/>
      <c r="D15" s="299"/>
      <c r="E15" s="300" t="s">
        <v>232</v>
      </c>
      <c r="F15" s="300"/>
      <c r="G15" s="300"/>
      <c r="H15" s="300"/>
      <c r="I15" s="42"/>
      <c r="J15" s="300" t="s">
        <v>50</v>
      </c>
      <c r="K15" s="300"/>
      <c r="L15" s="42" t="s">
        <v>233</v>
      </c>
      <c r="M15" s="42" t="s">
        <v>200</v>
      </c>
      <c r="N15" s="8">
        <v>1</v>
      </c>
      <c r="O15" s="32">
        <v>42887</v>
      </c>
      <c r="P15" s="34">
        <v>43098</v>
      </c>
      <c r="Q15" s="33"/>
    </row>
    <row r="16" spans="1:19" s="2" customFormat="1" ht="89.25" customHeight="1" thickBot="1" x14ac:dyDescent="0.25">
      <c r="A16" s="298" t="s">
        <v>75</v>
      </c>
      <c r="B16" s="299"/>
      <c r="C16" s="299"/>
      <c r="D16" s="299"/>
      <c r="E16" s="300" t="s">
        <v>86</v>
      </c>
      <c r="F16" s="300"/>
      <c r="G16" s="300"/>
      <c r="H16" s="300"/>
      <c r="I16" s="42"/>
      <c r="J16" s="300" t="s">
        <v>50</v>
      </c>
      <c r="K16" s="300"/>
      <c r="L16" s="42" t="s">
        <v>195</v>
      </c>
      <c r="M16" s="42" t="s">
        <v>87</v>
      </c>
      <c r="N16" s="8">
        <v>1</v>
      </c>
      <c r="O16" s="32">
        <v>42737</v>
      </c>
      <c r="P16" s="34">
        <v>42947</v>
      </c>
      <c r="Q16" s="33"/>
    </row>
    <row r="17" spans="1:19" s="2" customFormat="1" ht="110.25" customHeight="1" thickBot="1" x14ac:dyDescent="0.25">
      <c r="A17" s="298" t="s">
        <v>150</v>
      </c>
      <c r="B17" s="299"/>
      <c r="C17" s="299"/>
      <c r="D17" s="299"/>
      <c r="E17" s="300" t="s">
        <v>151</v>
      </c>
      <c r="F17" s="300"/>
      <c r="G17" s="300"/>
      <c r="H17" s="300"/>
      <c r="I17" s="42" t="s">
        <v>49</v>
      </c>
      <c r="J17" s="300" t="s">
        <v>49</v>
      </c>
      <c r="K17" s="300"/>
      <c r="L17" s="42" t="s">
        <v>171</v>
      </c>
      <c r="M17" s="42" t="s">
        <v>152</v>
      </c>
      <c r="N17" s="8">
        <v>1</v>
      </c>
      <c r="O17" s="32">
        <v>42737</v>
      </c>
      <c r="P17" s="34">
        <v>43098</v>
      </c>
      <c r="Q17" s="33"/>
    </row>
    <row r="18" spans="1:19" s="2" customFormat="1" ht="103.5" customHeight="1" thickBot="1" x14ac:dyDescent="0.25">
      <c r="A18" s="298" t="s">
        <v>116</v>
      </c>
      <c r="B18" s="299"/>
      <c r="C18" s="299"/>
      <c r="D18" s="299"/>
      <c r="E18" s="300" t="s">
        <v>225</v>
      </c>
      <c r="F18" s="300"/>
      <c r="G18" s="300"/>
      <c r="H18" s="300"/>
      <c r="I18" s="42"/>
      <c r="J18" s="300" t="s">
        <v>117</v>
      </c>
      <c r="K18" s="300" t="s">
        <v>118</v>
      </c>
      <c r="L18" s="42" t="s">
        <v>201</v>
      </c>
      <c r="M18" s="42" t="s">
        <v>202</v>
      </c>
      <c r="N18" s="8">
        <v>1</v>
      </c>
      <c r="O18" s="32">
        <v>42737</v>
      </c>
      <c r="P18" s="34">
        <v>42766</v>
      </c>
      <c r="Q18" s="33"/>
    </row>
    <row r="19" spans="1:19" s="2" customFormat="1" ht="110.25" customHeight="1" thickBot="1" x14ac:dyDescent="0.25">
      <c r="A19" s="298" t="s">
        <v>119</v>
      </c>
      <c r="B19" s="299"/>
      <c r="C19" s="299"/>
      <c r="D19" s="299"/>
      <c r="E19" s="300" t="s">
        <v>193</v>
      </c>
      <c r="F19" s="300"/>
      <c r="G19" s="300"/>
      <c r="H19" s="300"/>
      <c r="I19" s="42"/>
      <c r="J19" s="300" t="s">
        <v>117</v>
      </c>
      <c r="K19" s="300"/>
      <c r="L19" s="42" t="s">
        <v>79</v>
      </c>
      <c r="M19" s="42" t="s">
        <v>120</v>
      </c>
      <c r="N19" s="8">
        <v>1</v>
      </c>
      <c r="O19" s="32">
        <v>42766</v>
      </c>
      <c r="P19" s="34">
        <v>43098</v>
      </c>
      <c r="Q19" s="33"/>
    </row>
    <row r="20" spans="1:19" s="2" customFormat="1" ht="95.25" customHeight="1" thickBot="1" x14ac:dyDescent="0.25">
      <c r="A20" s="289" t="s">
        <v>121</v>
      </c>
      <c r="B20" s="290"/>
      <c r="C20" s="290"/>
      <c r="D20" s="290"/>
      <c r="E20" s="291" t="s">
        <v>122</v>
      </c>
      <c r="F20" s="291"/>
      <c r="G20" s="291"/>
      <c r="H20" s="291"/>
      <c r="I20" s="38"/>
      <c r="J20" s="291" t="s">
        <v>117</v>
      </c>
      <c r="K20" s="291"/>
      <c r="L20" s="38" t="s">
        <v>123</v>
      </c>
      <c r="M20" s="38" t="s">
        <v>203</v>
      </c>
      <c r="N20" s="10">
        <v>1</v>
      </c>
      <c r="O20" s="23">
        <v>42766</v>
      </c>
      <c r="P20" s="24">
        <v>43098</v>
      </c>
      <c r="Q20" s="33"/>
    </row>
    <row r="21" spans="1:19" ht="18.75" thickBot="1" x14ac:dyDescent="0.25">
      <c r="A21" s="337"/>
      <c r="B21" s="338"/>
      <c r="C21" s="338"/>
      <c r="D21" s="338"/>
      <c r="E21" s="338"/>
      <c r="F21" s="338"/>
      <c r="G21" s="338"/>
      <c r="H21" s="338"/>
      <c r="I21" s="338"/>
      <c r="J21" s="338"/>
      <c r="K21" s="338"/>
      <c r="L21" s="338"/>
      <c r="M21" s="338"/>
      <c r="N21" s="338"/>
      <c r="O21" s="338"/>
      <c r="P21" s="338"/>
      <c r="Q21" s="338"/>
    </row>
    <row r="22" spans="1:19" ht="39.75" customHeight="1" thickBot="1" x14ac:dyDescent="0.3">
      <c r="A22" s="313" t="s">
        <v>6</v>
      </c>
      <c r="B22" s="341"/>
      <c r="C22" s="307" t="s">
        <v>13</v>
      </c>
      <c r="D22" s="308"/>
      <c r="E22" s="308"/>
      <c r="F22" s="308"/>
      <c r="G22" s="308"/>
      <c r="H22" s="308"/>
      <c r="I22" s="308"/>
      <c r="J22" s="308"/>
      <c r="K22" s="308"/>
      <c r="L22" s="308"/>
      <c r="M22" s="308"/>
      <c r="N22" s="308"/>
      <c r="O22" s="308"/>
      <c r="P22" s="309"/>
      <c r="Q22" s="43"/>
    </row>
    <row r="23" spans="1:19" ht="18.75" thickBot="1" x14ac:dyDescent="0.25">
      <c r="A23" s="9"/>
    </row>
    <row r="24" spans="1:19" s="7" customFormat="1" ht="32.25" customHeight="1" thickBot="1" x14ac:dyDescent="0.3">
      <c r="A24" s="339" t="s">
        <v>7</v>
      </c>
      <c r="B24" s="311"/>
      <c r="C24" s="311"/>
      <c r="D24" s="311"/>
      <c r="E24" s="340" t="s">
        <v>0</v>
      </c>
      <c r="F24" s="340"/>
      <c r="G24" s="340"/>
      <c r="H24" s="340"/>
      <c r="I24" s="61" t="s">
        <v>4</v>
      </c>
      <c r="J24" s="340" t="s">
        <v>55</v>
      </c>
      <c r="K24" s="340"/>
      <c r="L24" s="61" t="s">
        <v>62</v>
      </c>
      <c r="M24" s="61" t="s">
        <v>67</v>
      </c>
      <c r="N24" s="61" t="s">
        <v>64</v>
      </c>
      <c r="O24" s="61" t="s">
        <v>73</v>
      </c>
      <c r="P24" s="61" t="s">
        <v>8</v>
      </c>
      <c r="Q24" s="21" t="s">
        <v>9</v>
      </c>
      <c r="R24" s="36"/>
      <c r="S24" s="36"/>
    </row>
    <row r="25" spans="1:19" s="2" customFormat="1" ht="157.5" customHeight="1" thickBot="1" x14ac:dyDescent="0.25">
      <c r="A25" s="301" t="s">
        <v>234</v>
      </c>
      <c r="B25" s="302"/>
      <c r="C25" s="302"/>
      <c r="D25" s="303"/>
      <c r="E25" s="323" t="s">
        <v>226</v>
      </c>
      <c r="F25" s="323"/>
      <c r="G25" s="323"/>
      <c r="H25" s="323"/>
      <c r="I25" s="57"/>
      <c r="J25" s="323" t="s">
        <v>217</v>
      </c>
      <c r="K25" s="323"/>
      <c r="L25" s="57" t="s">
        <v>196</v>
      </c>
      <c r="M25" s="57" t="s">
        <v>194</v>
      </c>
      <c r="N25" s="58">
        <v>1</v>
      </c>
      <c r="O25" s="59">
        <v>42828</v>
      </c>
      <c r="P25" s="60">
        <v>43098</v>
      </c>
      <c r="Q25" s="33"/>
    </row>
    <row r="26" spans="1:19" ht="18.75" thickBot="1" x14ac:dyDescent="0.25">
      <c r="A26" s="337"/>
      <c r="B26" s="338"/>
      <c r="C26" s="338"/>
      <c r="D26" s="338"/>
      <c r="E26" s="338"/>
      <c r="F26" s="338"/>
      <c r="G26" s="338"/>
      <c r="H26" s="338"/>
      <c r="I26" s="338"/>
      <c r="J26" s="338"/>
      <c r="K26" s="338"/>
      <c r="L26" s="338"/>
      <c r="M26" s="338"/>
      <c r="N26" s="338"/>
      <c r="O26" s="338"/>
      <c r="P26" s="338"/>
      <c r="Q26" s="338"/>
    </row>
    <row r="27" spans="1:19" s="7" customFormat="1" ht="32.25" customHeight="1" thickBot="1" x14ac:dyDescent="0.3">
      <c r="A27" s="310" t="s">
        <v>7</v>
      </c>
      <c r="B27" s="311"/>
      <c r="C27" s="311"/>
      <c r="D27" s="311"/>
      <c r="E27" s="312" t="s">
        <v>0</v>
      </c>
      <c r="F27" s="312"/>
      <c r="G27" s="312"/>
      <c r="H27" s="312"/>
      <c r="I27" s="62" t="s">
        <v>4</v>
      </c>
      <c r="J27" s="312" t="s">
        <v>55</v>
      </c>
      <c r="K27" s="312"/>
      <c r="L27" s="62" t="s">
        <v>62</v>
      </c>
      <c r="M27" s="62" t="s">
        <v>67</v>
      </c>
      <c r="N27" s="62" t="s">
        <v>64</v>
      </c>
      <c r="O27" s="62" t="s">
        <v>73</v>
      </c>
      <c r="P27" s="63" t="s">
        <v>8</v>
      </c>
      <c r="Q27" s="46" t="s">
        <v>9</v>
      </c>
      <c r="R27" s="36"/>
      <c r="S27" s="36"/>
    </row>
    <row r="28" spans="1:19" s="2" customFormat="1" ht="198.75" customHeight="1" thickBot="1" x14ac:dyDescent="0.25">
      <c r="A28" s="295" t="s">
        <v>162</v>
      </c>
      <c r="B28" s="297"/>
      <c r="C28" s="297"/>
      <c r="D28" s="297"/>
      <c r="E28" s="297" t="s">
        <v>199</v>
      </c>
      <c r="F28" s="297"/>
      <c r="G28" s="297"/>
      <c r="H28" s="297"/>
      <c r="I28" s="64"/>
      <c r="J28" s="297" t="s">
        <v>44</v>
      </c>
      <c r="K28" s="297"/>
      <c r="L28" s="64" t="s">
        <v>163</v>
      </c>
      <c r="M28" s="64" t="s">
        <v>164</v>
      </c>
      <c r="N28" s="65">
        <v>1</v>
      </c>
      <c r="O28" s="66" t="s">
        <v>198</v>
      </c>
      <c r="P28" s="67" t="s">
        <v>197</v>
      </c>
      <c r="Q28" s="33"/>
    </row>
    <row r="29" spans="1:19" s="2" customFormat="1" ht="125.25" customHeight="1" thickBot="1" x14ac:dyDescent="0.25">
      <c r="A29" s="298" t="s">
        <v>89</v>
      </c>
      <c r="B29" s="300"/>
      <c r="C29" s="300"/>
      <c r="D29" s="300"/>
      <c r="E29" s="300" t="s">
        <v>90</v>
      </c>
      <c r="F29" s="300"/>
      <c r="G29" s="300"/>
      <c r="H29" s="300"/>
      <c r="I29" s="42"/>
      <c r="J29" s="300" t="s">
        <v>91</v>
      </c>
      <c r="K29" s="300"/>
      <c r="L29" s="42" t="s">
        <v>204</v>
      </c>
      <c r="M29" s="42" t="s">
        <v>92</v>
      </c>
      <c r="N29" s="8">
        <v>1</v>
      </c>
      <c r="O29" s="32">
        <v>42737</v>
      </c>
      <c r="P29" s="34">
        <v>42916</v>
      </c>
      <c r="Q29" s="33"/>
    </row>
    <row r="30" spans="1:19" s="2" customFormat="1" ht="181.5" customHeight="1" thickBot="1" x14ac:dyDescent="0.25">
      <c r="A30" s="298" t="s">
        <v>93</v>
      </c>
      <c r="B30" s="300"/>
      <c r="C30" s="300"/>
      <c r="D30" s="300"/>
      <c r="E30" s="300" t="s">
        <v>235</v>
      </c>
      <c r="F30" s="300"/>
      <c r="G30" s="300"/>
      <c r="H30" s="300"/>
      <c r="I30" s="42"/>
      <c r="J30" s="300" t="s">
        <v>91</v>
      </c>
      <c r="K30" s="300"/>
      <c r="L30" s="42" t="s">
        <v>205</v>
      </c>
      <c r="M30" s="42" t="s">
        <v>94</v>
      </c>
      <c r="N30" s="8">
        <v>1</v>
      </c>
      <c r="O30" s="32">
        <v>42857</v>
      </c>
      <c r="P30" s="34">
        <v>42977</v>
      </c>
      <c r="Q30" s="33"/>
    </row>
    <row r="31" spans="1:19" s="2" customFormat="1" ht="319.5" customHeight="1" thickBot="1" x14ac:dyDescent="0.25">
      <c r="A31" s="289" t="s">
        <v>106</v>
      </c>
      <c r="B31" s="291"/>
      <c r="C31" s="291"/>
      <c r="D31" s="291"/>
      <c r="E31" s="291" t="s">
        <v>245</v>
      </c>
      <c r="F31" s="291"/>
      <c r="G31" s="291"/>
      <c r="H31" s="291"/>
      <c r="I31" s="38"/>
      <c r="J31" s="291" t="s">
        <v>206</v>
      </c>
      <c r="K31" s="291"/>
      <c r="L31" s="38" t="s">
        <v>243</v>
      </c>
      <c r="M31" s="38" t="s">
        <v>207</v>
      </c>
      <c r="N31" s="10">
        <v>1</v>
      </c>
      <c r="O31" s="23">
        <v>42737</v>
      </c>
      <c r="P31" s="24">
        <v>43069</v>
      </c>
      <c r="Q31" s="33"/>
    </row>
    <row r="32" spans="1:19" ht="18.75" thickBot="1" x14ac:dyDescent="0.25">
      <c r="A32" s="5"/>
    </row>
    <row r="33" spans="1:19" ht="39.75" customHeight="1" thickBot="1" x14ac:dyDescent="0.3">
      <c r="A33" s="305" t="s">
        <v>6</v>
      </c>
      <c r="B33" s="306"/>
      <c r="C33" s="307" t="s">
        <v>10</v>
      </c>
      <c r="D33" s="308"/>
      <c r="E33" s="308"/>
      <c r="F33" s="308"/>
      <c r="G33" s="308"/>
      <c r="H33" s="308"/>
      <c r="I33" s="308"/>
      <c r="J33" s="308"/>
      <c r="K33" s="308"/>
      <c r="L33" s="308"/>
      <c r="M33" s="308"/>
      <c r="N33" s="308"/>
      <c r="O33" s="308"/>
      <c r="P33" s="309"/>
      <c r="Q33" s="43"/>
    </row>
    <row r="34" spans="1:19" ht="18.75" thickBot="1" x14ac:dyDescent="0.25">
      <c r="A34" s="5"/>
    </row>
    <row r="35" spans="1:19" ht="38.25" customHeight="1" thickBot="1" x14ac:dyDescent="0.3">
      <c r="A35" s="313" t="s">
        <v>35</v>
      </c>
      <c r="B35" s="314"/>
      <c r="C35" s="315" t="s">
        <v>36</v>
      </c>
      <c r="D35" s="316"/>
      <c r="E35" s="316"/>
      <c r="F35" s="317"/>
      <c r="G35" s="318"/>
      <c r="H35" s="319"/>
      <c r="I35" s="6"/>
      <c r="J35" s="324"/>
      <c r="K35" s="324"/>
      <c r="L35" s="324"/>
      <c r="M35" s="324"/>
      <c r="N35" s="324"/>
      <c r="O35" s="324"/>
      <c r="P35" s="324"/>
      <c r="Q35" s="324"/>
    </row>
    <row r="36" spans="1:19" ht="14.25" customHeight="1" thickBot="1" x14ac:dyDescent="0.3">
      <c r="A36" s="16"/>
      <c r="B36" s="17"/>
      <c r="C36" s="18"/>
      <c r="D36" s="18"/>
      <c r="E36" s="18"/>
      <c r="F36" s="18"/>
      <c r="G36" s="41"/>
      <c r="H36" s="41"/>
      <c r="I36" s="6"/>
      <c r="J36" s="12"/>
      <c r="K36" s="12"/>
      <c r="L36" s="12"/>
      <c r="M36" s="12"/>
      <c r="N36" s="12"/>
      <c r="O36" s="12"/>
      <c r="P36" s="12"/>
      <c r="Q36" s="12"/>
    </row>
    <row r="37" spans="1:19" s="7" customFormat="1" ht="32.25" customHeight="1" thickBot="1" x14ac:dyDescent="0.3">
      <c r="A37" s="310" t="s">
        <v>7</v>
      </c>
      <c r="B37" s="311"/>
      <c r="C37" s="311"/>
      <c r="D37" s="311"/>
      <c r="E37" s="312" t="s">
        <v>0</v>
      </c>
      <c r="F37" s="312"/>
      <c r="G37" s="312"/>
      <c r="H37" s="312"/>
      <c r="I37" s="62" t="s">
        <v>4</v>
      </c>
      <c r="J37" s="312" t="s">
        <v>55</v>
      </c>
      <c r="K37" s="312"/>
      <c r="L37" s="62" t="s">
        <v>62</v>
      </c>
      <c r="M37" s="62" t="s">
        <v>63</v>
      </c>
      <c r="N37" s="62" t="s">
        <v>64</v>
      </c>
      <c r="O37" s="62" t="s">
        <v>73</v>
      </c>
      <c r="P37" s="62" t="s">
        <v>8</v>
      </c>
      <c r="Q37" s="21" t="s">
        <v>9</v>
      </c>
      <c r="R37" s="36"/>
      <c r="S37" s="36"/>
    </row>
    <row r="38" spans="1:19" s="2" customFormat="1" ht="322.5" customHeight="1" x14ac:dyDescent="0.2">
      <c r="A38" s="295" t="s">
        <v>52</v>
      </c>
      <c r="B38" s="296"/>
      <c r="C38" s="296"/>
      <c r="D38" s="296"/>
      <c r="E38" s="297" t="s">
        <v>124</v>
      </c>
      <c r="F38" s="297"/>
      <c r="G38" s="297"/>
      <c r="H38" s="297"/>
      <c r="I38" s="64"/>
      <c r="J38" s="297" t="s">
        <v>51</v>
      </c>
      <c r="K38" s="297"/>
      <c r="L38" s="64" t="s">
        <v>172</v>
      </c>
      <c r="M38" s="68" t="s">
        <v>214</v>
      </c>
      <c r="N38" s="69">
        <v>1</v>
      </c>
      <c r="O38" s="66">
        <v>42737</v>
      </c>
      <c r="P38" s="67">
        <v>43099</v>
      </c>
      <c r="Q38" s="52"/>
    </row>
    <row r="39" spans="1:19" s="2" customFormat="1" ht="108.75" customHeight="1" x14ac:dyDescent="0.2">
      <c r="A39" s="298" t="s">
        <v>125</v>
      </c>
      <c r="B39" s="299"/>
      <c r="C39" s="299"/>
      <c r="D39" s="299"/>
      <c r="E39" s="300" t="s">
        <v>208</v>
      </c>
      <c r="F39" s="300"/>
      <c r="G39" s="300"/>
      <c r="H39" s="300"/>
      <c r="I39" s="42"/>
      <c r="J39" s="300" t="s">
        <v>51</v>
      </c>
      <c r="K39" s="300"/>
      <c r="L39" s="42" t="s">
        <v>173</v>
      </c>
      <c r="M39" s="45" t="s">
        <v>174</v>
      </c>
      <c r="N39" s="25">
        <v>1</v>
      </c>
      <c r="O39" s="32">
        <v>42795</v>
      </c>
      <c r="P39" s="34">
        <v>43008</v>
      </c>
      <c r="Q39" s="52"/>
    </row>
    <row r="40" spans="1:19" s="2" customFormat="1" ht="131.25" customHeight="1" thickBot="1" x14ac:dyDescent="0.25">
      <c r="A40" s="289" t="s">
        <v>209</v>
      </c>
      <c r="B40" s="290"/>
      <c r="C40" s="290"/>
      <c r="D40" s="290"/>
      <c r="E40" s="291" t="s">
        <v>127</v>
      </c>
      <c r="F40" s="291"/>
      <c r="G40" s="291"/>
      <c r="H40" s="291"/>
      <c r="I40" s="38"/>
      <c r="J40" s="291" t="s">
        <v>51</v>
      </c>
      <c r="K40" s="291"/>
      <c r="L40" s="38" t="s">
        <v>175</v>
      </c>
      <c r="M40" s="51" t="s">
        <v>126</v>
      </c>
      <c r="N40" s="35">
        <v>1</v>
      </c>
      <c r="O40" s="23">
        <v>42737</v>
      </c>
      <c r="P40" s="24">
        <v>43098</v>
      </c>
      <c r="Q40" s="33"/>
    </row>
    <row r="41" spans="1:19" ht="18.75" thickBot="1" x14ac:dyDescent="0.25">
      <c r="A41" s="5"/>
    </row>
    <row r="42" spans="1:19" ht="38.25" customHeight="1" thickBot="1" x14ac:dyDescent="0.3">
      <c r="A42" s="313" t="s">
        <v>37</v>
      </c>
      <c r="B42" s="314"/>
      <c r="C42" s="315" t="s">
        <v>38</v>
      </c>
      <c r="D42" s="316"/>
      <c r="E42" s="316"/>
      <c r="F42" s="317"/>
      <c r="G42" s="318"/>
      <c r="H42" s="319"/>
      <c r="I42" s="6"/>
      <c r="J42" s="324"/>
      <c r="K42" s="324"/>
      <c r="L42" s="324"/>
      <c r="M42" s="324"/>
      <c r="N42" s="324"/>
      <c r="O42" s="324"/>
      <c r="P42" s="324"/>
      <c r="Q42" s="324"/>
    </row>
    <row r="43" spans="1:19" ht="14.25" customHeight="1" thickBot="1" x14ac:dyDescent="0.3">
      <c r="A43" s="16"/>
      <c r="B43" s="17"/>
      <c r="C43" s="18"/>
      <c r="D43" s="18"/>
      <c r="E43" s="18"/>
      <c r="F43" s="18"/>
      <c r="G43" s="41"/>
      <c r="H43" s="41"/>
      <c r="I43" s="6"/>
      <c r="J43" s="12"/>
      <c r="K43" s="12"/>
      <c r="L43" s="12"/>
      <c r="M43" s="12"/>
      <c r="N43" s="12"/>
      <c r="O43" s="12"/>
      <c r="P43" s="12"/>
      <c r="Q43" s="12"/>
    </row>
    <row r="44" spans="1:19" s="7" customFormat="1" ht="32.25" customHeight="1" thickBot="1" x14ac:dyDescent="0.3">
      <c r="A44" s="310" t="s">
        <v>7</v>
      </c>
      <c r="B44" s="311"/>
      <c r="C44" s="311"/>
      <c r="D44" s="311"/>
      <c r="E44" s="312" t="s">
        <v>0</v>
      </c>
      <c r="F44" s="312"/>
      <c r="G44" s="312"/>
      <c r="H44" s="312"/>
      <c r="I44" s="62" t="s">
        <v>4</v>
      </c>
      <c r="J44" s="312" t="s">
        <v>55</v>
      </c>
      <c r="K44" s="312"/>
      <c r="L44" s="62" t="s">
        <v>62</v>
      </c>
      <c r="M44" s="62" t="s">
        <v>63</v>
      </c>
      <c r="N44" s="62" t="s">
        <v>64</v>
      </c>
      <c r="O44" s="62" t="s">
        <v>73</v>
      </c>
      <c r="P44" s="63" t="s">
        <v>8</v>
      </c>
      <c r="Q44" s="46" t="s">
        <v>9</v>
      </c>
      <c r="R44" s="36"/>
      <c r="S44" s="36"/>
    </row>
    <row r="45" spans="1:19" s="2" customFormat="1" ht="131.25" customHeight="1" thickBot="1" x14ac:dyDescent="0.25">
      <c r="A45" s="321" t="s">
        <v>2</v>
      </c>
      <c r="B45" s="322"/>
      <c r="C45" s="322"/>
      <c r="D45" s="322"/>
      <c r="E45" s="323" t="s">
        <v>189</v>
      </c>
      <c r="F45" s="323"/>
      <c r="G45" s="323"/>
      <c r="H45" s="323"/>
      <c r="I45" s="57"/>
      <c r="J45" s="323" t="s">
        <v>51</v>
      </c>
      <c r="K45" s="323"/>
      <c r="L45" s="57" t="s">
        <v>176</v>
      </c>
      <c r="M45" s="70" t="s">
        <v>126</v>
      </c>
      <c r="N45" s="71">
        <v>1</v>
      </c>
      <c r="O45" s="59">
        <v>42737</v>
      </c>
      <c r="P45" s="60">
        <v>43098</v>
      </c>
      <c r="Q45" s="52"/>
    </row>
    <row r="46" spans="1:19" ht="18.75" thickBot="1" x14ac:dyDescent="0.25">
      <c r="A46" s="5"/>
    </row>
    <row r="47" spans="1:19" ht="38.25" customHeight="1" thickBot="1" x14ac:dyDescent="0.3">
      <c r="A47" s="313" t="s">
        <v>39</v>
      </c>
      <c r="B47" s="314"/>
      <c r="C47" s="315" t="s">
        <v>40</v>
      </c>
      <c r="D47" s="316"/>
      <c r="E47" s="316"/>
      <c r="F47" s="317"/>
      <c r="G47" s="318"/>
      <c r="H47" s="319"/>
      <c r="I47" s="6"/>
      <c r="J47" s="324"/>
      <c r="K47" s="324"/>
      <c r="L47" s="324"/>
      <c r="M47" s="324"/>
      <c r="N47" s="324"/>
      <c r="O47" s="324"/>
      <c r="P47" s="324"/>
      <c r="Q47" s="324"/>
    </row>
    <row r="48" spans="1:19" ht="14.25" customHeight="1" thickBot="1" x14ac:dyDescent="0.3">
      <c r="A48" s="16"/>
      <c r="B48" s="17"/>
      <c r="C48" s="18"/>
      <c r="D48" s="18"/>
      <c r="E48" s="18"/>
      <c r="F48" s="18"/>
      <c r="G48" s="41"/>
      <c r="H48" s="41"/>
      <c r="I48" s="6"/>
      <c r="J48" s="12"/>
      <c r="K48" s="12"/>
      <c r="L48" s="12"/>
      <c r="M48" s="12"/>
      <c r="N48" s="12"/>
      <c r="O48" s="12"/>
      <c r="P48" s="12"/>
      <c r="Q48" s="12"/>
    </row>
    <row r="49" spans="1:19" s="7" customFormat="1" ht="47.25" customHeight="1" thickBot="1" x14ac:dyDescent="0.3">
      <c r="A49" s="310" t="s">
        <v>7</v>
      </c>
      <c r="B49" s="311"/>
      <c r="C49" s="311"/>
      <c r="D49" s="311"/>
      <c r="E49" s="312" t="s">
        <v>0</v>
      </c>
      <c r="F49" s="312"/>
      <c r="G49" s="312"/>
      <c r="H49" s="312"/>
      <c r="I49" s="62" t="s">
        <v>4</v>
      </c>
      <c r="J49" s="312" t="s">
        <v>55</v>
      </c>
      <c r="K49" s="312"/>
      <c r="L49" s="62" t="s">
        <v>62</v>
      </c>
      <c r="M49" s="62" t="s">
        <v>63</v>
      </c>
      <c r="N49" s="62" t="s">
        <v>64</v>
      </c>
      <c r="O49" s="62" t="s">
        <v>73</v>
      </c>
      <c r="P49" s="63" t="s">
        <v>8</v>
      </c>
      <c r="Q49" s="46" t="s">
        <v>9</v>
      </c>
      <c r="R49" s="36"/>
      <c r="S49" s="36"/>
    </row>
    <row r="50" spans="1:19" s="2" customFormat="1" ht="131.25" customHeight="1" thickBot="1" x14ac:dyDescent="0.25">
      <c r="A50" s="321" t="s">
        <v>57</v>
      </c>
      <c r="B50" s="322"/>
      <c r="C50" s="322"/>
      <c r="D50" s="322"/>
      <c r="E50" s="323" t="s">
        <v>210</v>
      </c>
      <c r="F50" s="323"/>
      <c r="G50" s="323"/>
      <c r="H50" s="323"/>
      <c r="I50" s="57"/>
      <c r="J50" s="323" t="s">
        <v>51</v>
      </c>
      <c r="K50" s="323"/>
      <c r="L50" s="57" t="s">
        <v>128</v>
      </c>
      <c r="M50" s="70" t="s">
        <v>80</v>
      </c>
      <c r="N50" s="71">
        <v>1</v>
      </c>
      <c r="O50" s="59">
        <v>42979</v>
      </c>
      <c r="P50" s="60">
        <v>43038</v>
      </c>
      <c r="Q50" s="52"/>
    </row>
    <row r="51" spans="1:19" ht="18.75" thickBot="1" x14ac:dyDescent="0.25">
      <c r="A51" s="5"/>
    </row>
    <row r="52" spans="1:19" s="7" customFormat="1" ht="47.25" customHeight="1" thickBot="1" x14ac:dyDescent="0.3">
      <c r="A52" s="310" t="s">
        <v>7</v>
      </c>
      <c r="B52" s="311"/>
      <c r="C52" s="311"/>
      <c r="D52" s="311"/>
      <c r="E52" s="312" t="s">
        <v>0</v>
      </c>
      <c r="F52" s="312"/>
      <c r="G52" s="312"/>
      <c r="H52" s="312"/>
      <c r="I52" s="62" t="s">
        <v>4</v>
      </c>
      <c r="J52" s="312" t="s">
        <v>55</v>
      </c>
      <c r="K52" s="312"/>
      <c r="L52" s="62" t="s">
        <v>62</v>
      </c>
      <c r="M52" s="62" t="s">
        <v>63</v>
      </c>
      <c r="N52" s="62" t="s">
        <v>64</v>
      </c>
      <c r="O52" s="62" t="s">
        <v>73</v>
      </c>
      <c r="P52" s="63" t="s">
        <v>8</v>
      </c>
      <c r="Q52" s="46" t="s">
        <v>9</v>
      </c>
      <c r="R52" s="36"/>
      <c r="S52" s="36"/>
    </row>
    <row r="53" spans="1:19" s="2" customFormat="1" ht="131.25" customHeight="1" thickBot="1" x14ac:dyDescent="0.25">
      <c r="A53" s="321" t="s">
        <v>3</v>
      </c>
      <c r="B53" s="322"/>
      <c r="C53" s="322"/>
      <c r="D53" s="322"/>
      <c r="E53" s="323" t="s">
        <v>46</v>
      </c>
      <c r="F53" s="323"/>
      <c r="G53" s="323"/>
      <c r="H53" s="323"/>
      <c r="I53" s="57"/>
      <c r="J53" s="323" t="s">
        <v>51</v>
      </c>
      <c r="K53" s="323"/>
      <c r="L53" s="57" t="s">
        <v>177</v>
      </c>
      <c r="M53" s="70" t="s">
        <v>178</v>
      </c>
      <c r="N53" s="71">
        <v>1</v>
      </c>
      <c r="O53" s="59">
        <v>42979</v>
      </c>
      <c r="P53" s="60">
        <v>43098</v>
      </c>
      <c r="Q53" s="52"/>
    </row>
    <row r="54" spans="1:19" ht="18.75" thickBot="1" x14ac:dyDescent="0.25">
      <c r="A54" s="5"/>
    </row>
    <row r="55" spans="1:19" ht="38.25" customHeight="1" thickBot="1" x14ac:dyDescent="0.3">
      <c r="A55" s="313" t="s">
        <v>41</v>
      </c>
      <c r="B55" s="314"/>
      <c r="C55" s="315" t="s">
        <v>42</v>
      </c>
      <c r="D55" s="316"/>
      <c r="E55" s="316"/>
      <c r="F55" s="317"/>
      <c r="G55" s="318"/>
      <c r="H55" s="319"/>
      <c r="I55" s="6"/>
      <c r="J55" s="324"/>
      <c r="K55" s="324"/>
      <c r="L55" s="324"/>
      <c r="M55" s="324"/>
      <c r="N55" s="324"/>
      <c r="O55" s="324"/>
      <c r="P55" s="324"/>
      <c r="Q55" s="324"/>
    </row>
    <row r="56" spans="1:19" ht="14.25" customHeight="1" thickBot="1" x14ac:dyDescent="0.3">
      <c r="A56" s="16"/>
      <c r="B56" s="17"/>
      <c r="C56" s="18"/>
      <c r="D56" s="18"/>
      <c r="E56" s="18"/>
      <c r="F56" s="18"/>
      <c r="G56" s="41"/>
      <c r="H56" s="41"/>
      <c r="I56" s="6"/>
      <c r="J56" s="12"/>
      <c r="K56" s="12"/>
      <c r="L56" s="12"/>
      <c r="M56" s="12"/>
      <c r="N56" s="12"/>
      <c r="O56" s="12"/>
      <c r="P56" s="12"/>
      <c r="Q56" s="12"/>
    </row>
    <row r="57" spans="1:19" s="7" customFormat="1" ht="32.25" customHeight="1" thickBot="1" x14ac:dyDescent="0.3">
      <c r="A57" s="310" t="s">
        <v>7</v>
      </c>
      <c r="B57" s="311"/>
      <c r="C57" s="311"/>
      <c r="D57" s="311"/>
      <c r="E57" s="312" t="s">
        <v>0</v>
      </c>
      <c r="F57" s="312"/>
      <c r="G57" s="312"/>
      <c r="H57" s="312"/>
      <c r="I57" s="62" t="s">
        <v>4</v>
      </c>
      <c r="J57" s="312" t="s">
        <v>55</v>
      </c>
      <c r="K57" s="312"/>
      <c r="L57" s="62" t="s">
        <v>62</v>
      </c>
      <c r="M57" s="62" t="s">
        <v>67</v>
      </c>
      <c r="N57" s="62" t="s">
        <v>64</v>
      </c>
      <c r="O57" s="62" t="s">
        <v>73</v>
      </c>
      <c r="P57" s="63" t="s">
        <v>8</v>
      </c>
      <c r="Q57" s="46" t="s">
        <v>9</v>
      </c>
      <c r="R57" s="36"/>
      <c r="S57" s="36"/>
    </row>
    <row r="58" spans="1:19" s="2" customFormat="1" ht="98.25" customHeight="1" thickBot="1" x14ac:dyDescent="0.25">
      <c r="A58" s="321" t="s">
        <v>47</v>
      </c>
      <c r="B58" s="335"/>
      <c r="C58" s="335"/>
      <c r="D58" s="335"/>
      <c r="E58" s="323" t="s">
        <v>211</v>
      </c>
      <c r="F58" s="323"/>
      <c r="G58" s="323"/>
      <c r="H58" s="323"/>
      <c r="I58" s="57"/>
      <c r="J58" s="323" t="s">
        <v>51</v>
      </c>
      <c r="K58" s="323"/>
      <c r="L58" s="57" t="s">
        <v>65</v>
      </c>
      <c r="M58" s="57" t="s">
        <v>66</v>
      </c>
      <c r="N58" s="71">
        <v>1</v>
      </c>
      <c r="O58" s="59">
        <v>43040</v>
      </c>
      <c r="P58" s="60">
        <v>43099</v>
      </c>
      <c r="Q58" s="33"/>
    </row>
    <row r="59" spans="1:19" ht="18.75" thickBot="1" x14ac:dyDescent="0.25">
      <c r="A59" s="5"/>
    </row>
    <row r="60" spans="1:19" ht="39.75" customHeight="1" thickBot="1" x14ac:dyDescent="0.3">
      <c r="A60" s="305" t="s">
        <v>6</v>
      </c>
      <c r="B60" s="306"/>
      <c r="C60" s="307" t="s">
        <v>11</v>
      </c>
      <c r="D60" s="308"/>
      <c r="E60" s="308"/>
      <c r="F60" s="308"/>
      <c r="G60" s="308"/>
      <c r="H60" s="308"/>
      <c r="I60" s="308"/>
      <c r="J60" s="308"/>
      <c r="K60" s="308"/>
      <c r="L60" s="308"/>
      <c r="M60" s="308"/>
      <c r="N60" s="308"/>
      <c r="O60" s="308"/>
      <c r="P60" s="309"/>
      <c r="Q60" s="43"/>
    </row>
    <row r="61" spans="1:19" ht="18.75" thickBot="1" x14ac:dyDescent="0.25">
      <c r="A61" s="5"/>
    </row>
    <row r="62" spans="1:19" ht="38.25" customHeight="1" thickBot="1" x14ac:dyDescent="0.3">
      <c r="A62" s="313" t="s">
        <v>25</v>
      </c>
      <c r="B62" s="314"/>
      <c r="C62" s="315" t="s">
        <v>20</v>
      </c>
      <c r="D62" s="316"/>
      <c r="E62" s="316"/>
      <c r="F62" s="317"/>
      <c r="G62" s="318"/>
      <c r="H62" s="319"/>
      <c r="I62" s="6"/>
      <c r="J62" s="324"/>
      <c r="K62" s="324"/>
      <c r="L62" s="324"/>
      <c r="M62" s="324"/>
      <c r="N62" s="324"/>
      <c r="O62" s="324"/>
      <c r="P62" s="324"/>
      <c r="Q62" s="324"/>
    </row>
    <row r="63" spans="1:19" ht="14.25" customHeight="1" thickBot="1" x14ac:dyDescent="0.3">
      <c r="A63" s="16"/>
      <c r="B63" s="17"/>
      <c r="C63" s="18"/>
      <c r="D63" s="18"/>
      <c r="E63" s="18"/>
      <c r="F63" s="18"/>
      <c r="G63" s="41"/>
      <c r="H63" s="41"/>
      <c r="I63" s="6"/>
      <c r="J63" s="12"/>
      <c r="K63" s="12"/>
      <c r="L63" s="12"/>
      <c r="M63" s="12"/>
      <c r="N63" s="12"/>
      <c r="O63" s="12"/>
      <c r="P63" s="12"/>
      <c r="Q63" s="12"/>
    </row>
    <row r="64" spans="1:19" s="7" customFormat="1" ht="32.25" customHeight="1" thickBot="1" x14ac:dyDescent="0.3">
      <c r="A64" s="310" t="s">
        <v>7</v>
      </c>
      <c r="B64" s="311"/>
      <c r="C64" s="311"/>
      <c r="D64" s="311"/>
      <c r="E64" s="312" t="s">
        <v>0</v>
      </c>
      <c r="F64" s="312"/>
      <c r="G64" s="312"/>
      <c r="H64" s="312"/>
      <c r="I64" s="62" t="s">
        <v>4</v>
      </c>
      <c r="J64" s="312" t="s">
        <v>55</v>
      </c>
      <c r="K64" s="312"/>
      <c r="L64" s="62" t="s">
        <v>62</v>
      </c>
      <c r="M64" s="62" t="s">
        <v>63</v>
      </c>
      <c r="N64" s="62" t="s">
        <v>64</v>
      </c>
      <c r="O64" s="62" t="s">
        <v>73</v>
      </c>
      <c r="P64" s="63" t="s">
        <v>8</v>
      </c>
      <c r="Q64" s="46" t="s">
        <v>9</v>
      </c>
      <c r="R64" s="36"/>
      <c r="S64" s="36"/>
    </row>
    <row r="65" spans="1:19" s="2" customFormat="1" ht="200.25" customHeight="1" thickBot="1" x14ac:dyDescent="0.25">
      <c r="A65" s="295" t="s">
        <v>58</v>
      </c>
      <c r="B65" s="328"/>
      <c r="C65" s="328"/>
      <c r="D65" s="328"/>
      <c r="E65" s="297" t="s">
        <v>129</v>
      </c>
      <c r="F65" s="297"/>
      <c r="G65" s="297"/>
      <c r="H65" s="297"/>
      <c r="I65" s="64"/>
      <c r="J65" s="297" t="s">
        <v>51</v>
      </c>
      <c r="K65" s="297"/>
      <c r="L65" s="64" t="s">
        <v>179</v>
      </c>
      <c r="M65" s="64" t="s">
        <v>130</v>
      </c>
      <c r="N65" s="69">
        <v>1</v>
      </c>
      <c r="O65" s="66">
        <v>42737</v>
      </c>
      <c r="P65" s="67">
        <v>43039</v>
      </c>
      <c r="Q65" s="33"/>
    </row>
    <row r="66" spans="1:19" s="2" customFormat="1" ht="98.25" customHeight="1" thickBot="1" x14ac:dyDescent="0.25">
      <c r="A66" s="298" t="s">
        <v>59</v>
      </c>
      <c r="B66" s="336"/>
      <c r="C66" s="336"/>
      <c r="D66" s="336"/>
      <c r="E66" s="300" t="s">
        <v>131</v>
      </c>
      <c r="F66" s="300"/>
      <c r="G66" s="300"/>
      <c r="H66" s="300"/>
      <c r="I66" s="42"/>
      <c r="J66" s="300" t="s">
        <v>51</v>
      </c>
      <c r="K66" s="300"/>
      <c r="L66" s="42" t="s">
        <v>134</v>
      </c>
      <c r="M66" s="42" t="s">
        <v>78</v>
      </c>
      <c r="N66" s="25">
        <v>1</v>
      </c>
      <c r="O66" s="32">
        <v>42737</v>
      </c>
      <c r="P66" s="34">
        <v>43098</v>
      </c>
      <c r="Q66" s="33"/>
    </row>
    <row r="67" spans="1:19" s="2" customFormat="1" ht="98.25" customHeight="1" thickBot="1" x14ac:dyDescent="0.25">
      <c r="A67" s="289" t="s">
        <v>60</v>
      </c>
      <c r="B67" s="334"/>
      <c r="C67" s="334"/>
      <c r="D67" s="334"/>
      <c r="E67" s="291" t="s">
        <v>132</v>
      </c>
      <c r="F67" s="291"/>
      <c r="G67" s="291"/>
      <c r="H67" s="291"/>
      <c r="I67" s="38"/>
      <c r="J67" s="291" t="s">
        <v>51</v>
      </c>
      <c r="K67" s="291"/>
      <c r="L67" s="38" t="s">
        <v>135</v>
      </c>
      <c r="M67" s="38" t="s">
        <v>133</v>
      </c>
      <c r="N67" s="35">
        <v>1</v>
      </c>
      <c r="O67" s="23">
        <v>42737</v>
      </c>
      <c r="P67" s="24">
        <v>43098</v>
      </c>
      <c r="Q67" s="33"/>
    </row>
    <row r="68" spans="1:19" ht="18.75" thickBot="1" x14ac:dyDescent="0.25">
      <c r="A68" s="5"/>
    </row>
    <row r="69" spans="1:19" ht="25.5" customHeight="1" thickBot="1" x14ac:dyDescent="0.3">
      <c r="A69" s="313" t="s">
        <v>26</v>
      </c>
      <c r="B69" s="314"/>
      <c r="C69" s="315" t="s">
        <v>21</v>
      </c>
      <c r="D69" s="316"/>
      <c r="E69" s="316"/>
      <c r="F69" s="317"/>
      <c r="G69" s="318"/>
      <c r="H69" s="319"/>
      <c r="I69" s="6"/>
      <c r="J69" s="324"/>
      <c r="K69" s="324"/>
      <c r="L69" s="324"/>
      <c r="M69" s="324"/>
      <c r="N69" s="324"/>
      <c r="O69" s="324"/>
      <c r="P69" s="324"/>
      <c r="Q69" s="324"/>
    </row>
    <row r="70" spans="1:19" ht="14.25" customHeight="1" thickBot="1" x14ac:dyDescent="0.3">
      <c r="A70" s="16"/>
      <c r="B70" s="17"/>
      <c r="C70" s="18"/>
      <c r="D70" s="18"/>
      <c r="E70" s="18"/>
      <c r="F70" s="18"/>
      <c r="G70" s="41"/>
      <c r="H70" s="41"/>
      <c r="I70" s="6"/>
      <c r="J70" s="12"/>
      <c r="K70" s="12"/>
      <c r="L70" s="12"/>
      <c r="M70" s="12"/>
      <c r="N70" s="12"/>
      <c r="O70" s="12"/>
      <c r="P70" s="12"/>
      <c r="Q70" s="12"/>
    </row>
    <row r="71" spans="1:19" s="7" customFormat="1" ht="32.25" customHeight="1" thickBot="1" x14ac:dyDescent="0.3">
      <c r="A71" s="310" t="s">
        <v>7</v>
      </c>
      <c r="B71" s="311"/>
      <c r="C71" s="311"/>
      <c r="D71" s="311"/>
      <c r="E71" s="312" t="s">
        <v>0</v>
      </c>
      <c r="F71" s="312"/>
      <c r="G71" s="312"/>
      <c r="H71" s="312"/>
      <c r="I71" s="62" t="s">
        <v>4</v>
      </c>
      <c r="J71" s="312" t="s">
        <v>55</v>
      </c>
      <c r="K71" s="312"/>
      <c r="L71" s="62" t="s">
        <v>62</v>
      </c>
      <c r="M71" s="62" t="s">
        <v>63</v>
      </c>
      <c r="N71" s="62" t="s">
        <v>64</v>
      </c>
      <c r="O71" s="62" t="s">
        <v>73</v>
      </c>
      <c r="P71" s="63" t="s">
        <v>8</v>
      </c>
      <c r="Q71" s="46" t="s">
        <v>9</v>
      </c>
      <c r="R71" s="36"/>
      <c r="S71" s="36"/>
    </row>
    <row r="72" spans="1:19" s="2" customFormat="1" ht="80.25" customHeight="1" thickBot="1" x14ac:dyDescent="0.25">
      <c r="A72" s="321" t="s">
        <v>180</v>
      </c>
      <c r="B72" s="335"/>
      <c r="C72" s="335"/>
      <c r="D72" s="335"/>
      <c r="E72" s="323" t="s">
        <v>136</v>
      </c>
      <c r="F72" s="323"/>
      <c r="G72" s="323"/>
      <c r="H72" s="323"/>
      <c r="I72" s="57"/>
      <c r="J72" s="323" t="s">
        <v>51</v>
      </c>
      <c r="K72" s="323"/>
      <c r="L72" s="57" t="s">
        <v>181</v>
      </c>
      <c r="M72" s="57" t="s">
        <v>137</v>
      </c>
      <c r="N72" s="71">
        <v>1</v>
      </c>
      <c r="O72" s="59">
        <v>42737</v>
      </c>
      <c r="P72" s="60">
        <v>43098</v>
      </c>
      <c r="Q72" s="52"/>
    </row>
    <row r="73" spans="1:19" ht="18.75" thickBot="1" x14ac:dyDescent="0.25">
      <c r="A73" s="5"/>
    </row>
    <row r="74" spans="1:19" ht="25.5" customHeight="1" thickBot="1" x14ac:dyDescent="0.3">
      <c r="A74" s="313" t="s">
        <v>27</v>
      </c>
      <c r="B74" s="314"/>
      <c r="C74" s="315" t="s">
        <v>22</v>
      </c>
      <c r="D74" s="316"/>
      <c r="E74" s="316"/>
      <c r="F74" s="317"/>
      <c r="G74" s="318"/>
      <c r="H74" s="319"/>
      <c r="I74" s="6"/>
      <c r="J74" s="324"/>
      <c r="K74" s="324"/>
      <c r="L74" s="324"/>
      <c r="M74" s="324"/>
      <c r="N74" s="324"/>
      <c r="O74" s="324"/>
      <c r="P74" s="324"/>
      <c r="Q74" s="324"/>
    </row>
    <row r="75" spans="1:19" ht="14.25" customHeight="1" thickBot="1" x14ac:dyDescent="0.3">
      <c r="A75" s="16"/>
      <c r="B75" s="17"/>
      <c r="C75" s="18"/>
      <c r="D75" s="18"/>
      <c r="E75" s="18"/>
      <c r="F75" s="18"/>
      <c r="G75" s="41"/>
      <c r="H75" s="41"/>
      <c r="I75" s="6"/>
      <c r="J75" s="12"/>
      <c r="K75" s="12"/>
      <c r="L75" s="12"/>
      <c r="M75" s="12"/>
      <c r="N75" s="12"/>
      <c r="O75" s="12"/>
      <c r="P75" s="12"/>
      <c r="Q75" s="12"/>
    </row>
    <row r="76" spans="1:19" s="7" customFormat="1" ht="32.25" customHeight="1" thickBot="1" x14ac:dyDescent="0.3">
      <c r="A76" s="310" t="s">
        <v>7</v>
      </c>
      <c r="B76" s="311"/>
      <c r="C76" s="311"/>
      <c r="D76" s="311"/>
      <c r="E76" s="312" t="s">
        <v>0</v>
      </c>
      <c r="F76" s="312"/>
      <c r="G76" s="312"/>
      <c r="H76" s="312"/>
      <c r="I76" s="62" t="s">
        <v>4</v>
      </c>
      <c r="J76" s="312" t="s">
        <v>55</v>
      </c>
      <c r="K76" s="312"/>
      <c r="L76" s="62" t="s">
        <v>62</v>
      </c>
      <c r="M76" s="62" t="s">
        <v>63</v>
      </c>
      <c r="N76" s="62" t="s">
        <v>64</v>
      </c>
      <c r="O76" s="62" t="s">
        <v>73</v>
      </c>
      <c r="P76" s="63" t="s">
        <v>8</v>
      </c>
      <c r="Q76" s="46" t="s">
        <v>9</v>
      </c>
      <c r="R76" s="36"/>
      <c r="S76" s="36"/>
    </row>
    <row r="77" spans="1:19" s="2" customFormat="1" ht="140.25" customHeight="1" x14ac:dyDescent="0.2">
      <c r="A77" s="295" t="s">
        <v>138</v>
      </c>
      <c r="B77" s="328"/>
      <c r="C77" s="328"/>
      <c r="D77" s="328"/>
      <c r="E77" s="297" t="s">
        <v>139</v>
      </c>
      <c r="F77" s="297"/>
      <c r="G77" s="297"/>
      <c r="H77" s="297"/>
      <c r="I77" s="64"/>
      <c r="J77" s="297" t="s">
        <v>51</v>
      </c>
      <c r="K77" s="297"/>
      <c r="L77" s="64" t="s">
        <v>182</v>
      </c>
      <c r="M77" s="64" t="s">
        <v>212</v>
      </c>
      <c r="N77" s="69">
        <v>1</v>
      </c>
      <c r="O77" s="66">
        <v>42887</v>
      </c>
      <c r="P77" s="67">
        <v>42977</v>
      </c>
      <c r="Q77" s="52"/>
    </row>
    <row r="78" spans="1:19" s="2" customFormat="1" ht="128.25" customHeight="1" thickBot="1" x14ac:dyDescent="0.25">
      <c r="A78" s="289" t="s">
        <v>76</v>
      </c>
      <c r="B78" s="334"/>
      <c r="C78" s="334"/>
      <c r="D78" s="334"/>
      <c r="E78" s="291" t="s">
        <v>236</v>
      </c>
      <c r="F78" s="291"/>
      <c r="G78" s="291"/>
      <c r="H78" s="291"/>
      <c r="I78" s="38"/>
      <c r="J78" s="291" t="s">
        <v>51</v>
      </c>
      <c r="K78" s="291"/>
      <c r="L78" s="38" t="s">
        <v>218</v>
      </c>
      <c r="M78" s="38" t="s">
        <v>219</v>
      </c>
      <c r="N78" s="35">
        <v>1</v>
      </c>
      <c r="O78" s="23">
        <v>43010</v>
      </c>
      <c r="P78" s="24">
        <v>43098</v>
      </c>
      <c r="Q78" s="52"/>
    </row>
    <row r="79" spans="1:19" ht="18.75" thickBot="1" x14ac:dyDescent="0.25">
      <c r="A79" s="5"/>
    </row>
    <row r="80" spans="1:19" ht="25.5" customHeight="1" thickBot="1" x14ac:dyDescent="0.3">
      <c r="A80" s="313" t="s">
        <v>28</v>
      </c>
      <c r="B80" s="314"/>
      <c r="C80" s="315" t="s">
        <v>23</v>
      </c>
      <c r="D80" s="316"/>
      <c r="E80" s="316"/>
      <c r="F80" s="317"/>
      <c r="G80" s="318"/>
      <c r="H80" s="319"/>
      <c r="I80" s="6"/>
      <c r="J80" s="324"/>
      <c r="K80" s="324"/>
      <c r="L80" s="324"/>
      <c r="M80" s="324"/>
      <c r="N80" s="324"/>
      <c r="O80" s="324"/>
      <c r="P80" s="324"/>
      <c r="Q80" s="324"/>
    </row>
    <row r="81" spans="1:19" ht="14.25" customHeight="1" thickBot="1" x14ac:dyDescent="0.3">
      <c r="A81" s="16"/>
      <c r="B81" s="17"/>
      <c r="C81" s="18"/>
      <c r="D81" s="18"/>
      <c r="E81" s="18"/>
      <c r="F81" s="18"/>
      <c r="G81" s="41"/>
      <c r="H81" s="41"/>
      <c r="I81" s="6"/>
      <c r="J81" s="12"/>
      <c r="K81" s="12"/>
      <c r="L81" s="12"/>
      <c r="M81" s="12"/>
      <c r="N81" s="12"/>
      <c r="O81" s="12"/>
      <c r="P81" s="12"/>
      <c r="Q81" s="12"/>
    </row>
    <row r="82" spans="1:19" s="7" customFormat="1" ht="32.25" customHeight="1" thickBot="1" x14ac:dyDescent="0.3">
      <c r="A82" s="310" t="s">
        <v>7</v>
      </c>
      <c r="B82" s="311"/>
      <c r="C82" s="311"/>
      <c r="D82" s="311"/>
      <c r="E82" s="312" t="s">
        <v>0</v>
      </c>
      <c r="F82" s="312"/>
      <c r="G82" s="312"/>
      <c r="H82" s="312"/>
      <c r="I82" s="62" t="s">
        <v>4</v>
      </c>
      <c r="J82" s="312" t="s">
        <v>55</v>
      </c>
      <c r="K82" s="312"/>
      <c r="L82" s="62" t="s">
        <v>62</v>
      </c>
      <c r="M82" s="62" t="s">
        <v>63</v>
      </c>
      <c r="N82" s="62" t="s">
        <v>64</v>
      </c>
      <c r="O82" s="62" t="s">
        <v>73</v>
      </c>
      <c r="P82" s="63" t="s">
        <v>8</v>
      </c>
      <c r="Q82" s="46" t="s">
        <v>9</v>
      </c>
      <c r="R82" s="36"/>
      <c r="S82" s="36"/>
    </row>
    <row r="83" spans="1:19" s="2" customFormat="1" ht="80.25" customHeight="1" x14ac:dyDescent="0.2">
      <c r="A83" s="295" t="s">
        <v>140</v>
      </c>
      <c r="B83" s="328"/>
      <c r="C83" s="328"/>
      <c r="D83" s="328"/>
      <c r="E83" s="297" t="s">
        <v>141</v>
      </c>
      <c r="F83" s="297"/>
      <c r="G83" s="297"/>
      <c r="H83" s="297"/>
      <c r="I83" s="64"/>
      <c r="J83" s="297" t="s">
        <v>51</v>
      </c>
      <c r="K83" s="297"/>
      <c r="L83" s="64" t="s">
        <v>183</v>
      </c>
      <c r="M83" s="64" t="s">
        <v>213</v>
      </c>
      <c r="N83" s="69">
        <v>1</v>
      </c>
      <c r="O83" s="66">
        <v>42737</v>
      </c>
      <c r="P83" s="67">
        <v>43098</v>
      </c>
      <c r="Q83" s="52"/>
    </row>
    <row r="84" spans="1:19" s="22" customFormat="1" ht="162" customHeight="1" x14ac:dyDescent="0.2">
      <c r="A84" s="330" t="s">
        <v>165</v>
      </c>
      <c r="B84" s="331"/>
      <c r="C84" s="331"/>
      <c r="D84" s="331"/>
      <c r="E84" s="331" t="s">
        <v>166</v>
      </c>
      <c r="F84" s="331"/>
      <c r="G84" s="331"/>
      <c r="H84" s="331"/>
      <c r="I84" s="42"/>
      <c r="J84" s="331" t="s">
        <v>167</v>
      </c>
      <c r="K84" s="331"/>
      <c r="L84" s="42" t="s">
        <v>168</v>
      </c>
      <c r="M84" s="37" t="s">
        <v>227</v>
      </c>
      <c r="N84" s="8">
        <v>1</v>
      </c>
      <c r="O84" s="32">
        <v>42737</v>
      </c>
      <c r="P84" s="34">
        <v>42824</v>
      </c>
      <c r="Q84" s="53"/>
      <c r="R84" s="36"/>
      <c r="S84" s="36"/>
    </row>
    <row r="85" spans="1:19" s="22" customFormat="1" ht="252.75" customHeight="1" thickBot="1" x14ac:dyDescent="0.25">
      <c r="A85" s="332" t="s">
        <v>169</v>
      </c>
      <c r="B85" s="333"/>
      <c r="C85" s="333"/>
      <c r="D85" s="333"/>
      <c r="E85" s="333" t="s">
        <v>170</v>
      </c>
      <c r="F85" s="333"/>
      <c r="G85" s="333"/>
      <c r="H85" s="333"/>
      <c r="I85" s="38"/>
      <c r="J85" s="333" t="s">
        <v>167</v>
      </c>
      <c r="K85" s="333"/>
      <c r="L85" s="38" t="s">
        <v>184</v>
      </c>
      <c r="M85" s="54" t="s">
        <v>227</v>
      </c>
      <c r="N85" s="10">
        <v>1</v>
      </c>
      <c r="O85" s="23">
        <v>42737</v>
      </c>
      <c r="P85" s="24">
        <v>42824</v>
      </c>
      <c r="Q85" s="53"/>
      <c r="R85" s="36"/>
      <c r="S85" s="36"/>
    </row>
    <row r="86" spans="1:19" ht="18.75" thickBot="1" x14ac:dyDescent="0.25">
      <c r="A86" s="5"/>
    </row>
    <row r="87" spans="1:19" ht="25.5" customHeight="1" thickBot="1" x14ac:dyDescent="0.3">
      <c r="A87" s="313" t="s">
        <v>29</v>
      </c>
      <c r="B87" s="314"/>
      <c r="C87" s="315" t="s">
        <v>24</v>
      </c>
      <c r="D87" s="316"/>
      <c r="E87" s="316"/>
      <c r="F87" s="317"/>
      <c r="G87" s="318"/>
      <c r="H87" s="319"/>
      <c r="I87" s="6"/>
      <c r="J87" s="320"/>
      <c r="K87" s="320"/>
      <c r="L87" s="320"/>
      <c r="M87" s="320"/>
      <c r="N87" s="320"/>
      <c r="O87" s="320"/>
      <c r="P87" s="320"/>
      <c r="Q87" s="320"/>
    </row>
    <row r="88" spans="1:19" ht="14.25" customHeight="1" thickBot="1" x14ac:dyDescent="0.3">
      <c r="A88" s="16"/>
      <c r="B88" s="17"/>
      <c r="C88" s="18"/>
      <c r="D88" s="18"/>
      <c r="E88" s="18"/>
      <c r="F88" s="18"/>
      <c r="G88" s="41"/>
      <c r="H88" s="41"/>
      <c r="I88" s="6"/>
      <c r="J88" s="44"/>
      <c r="K88" s="44"/>
      <c r="L88" s="44"/>
      <c r="M88" s="44"/>
      <c r="N88" s="44"/>
      <c r="O88" s="44"/>
      <c r="P88" s="44"/>
      <c r="Q88" s="44"/>
    </row>
    <row r="89" spans="1:19" s="41" customFormat="1" ht="32.25" customHeight="1" thickBot="1" x14ac:dyDescent="0.3">
      <c r="A89" s="310" t="s">
        <v>7</v>
      </c>
      <c r="B89" s="329"/>
      <c r="C89" s="329"/>
      <c r="D89" s="329"/>
      <c r="E89" s="312" t="s">
        <v>0</v>
      </c>
      <c r="F89" s="312"/>
      <c r="G89" s="312"/>
      <c r="H89" s="312"/>
      <c r="I89" s="62" t="s">
        <v>4</v>
      </c>
      <c r="J89" s="312" t="s">
        <v>55</v>
      </c>
      <c r="K89" s="312"/>
      <c r="L89" s="62" t="s">
        <v>62</v>
      </c>
      <c r="M89" s="62" t="s">
        <v>63</v>
      </c>
      <c r="N89" s="62" t="s">
        <v>64</v>
      </c>
      <c r="O89" s="62" t="s">
        <v>73</v>
      </c>
      <c r="P89" s="63" t="s">
        <v>8</v>
      </c>
      <c r="Q89" s="46" t="s">
        <v>9</v>
      </c>
      <c r="R89" s="55"/>
      <c r="S89" s="55"/>
    </row>
    <row r="90" spans="1:19" s="20" customFormat="1" ht="80.25" customHeight="1" thickBot="1" x14ac:dyDescent="0.25">
      <c r="A90" s="301" t="s">
        <v>61</v>
      </c>
      <c r="B90" s="302"/>
      <c r="C90" s="302"/>
      <c r="D90" s="303"/>
      <c r="E90" s="304" t="s">
        <v>240</v>
      </c>
      <c r="F90" s="302"/>
      <c r="G90" s="302"/>
      <c r="H90" s="303"/>
      <c r="I90" s="57"/>
      <c r="J90" s="304" t="s">
        <v>51</v>
      </c>
      <c r="K90" s="303"/>
      <c r="L90" s="57" t="s">
        <v>68</v>
      </c>
      <c r="M90" s="57" t="s">
        <v>228</v>
      </c>
      <c r="N90" s="71">
        <v>1</v>
      </c>
      <c r="O90" s="59">
        <v>42857</v>
      </c>
      <c r="P90" s="60">
        <v>42947</v>
      </c>
      <c r="Q90" s="53"/>
      <c r="R90" s="2"/>
      <c r="S90" s="2"/>
    </row>
    <row r="91" spans="1:19" ht="18.75" thickBot="1" x14ac:dyDescent="0.25">
      <c r="A91" s="5"/>
    </row>
    <row r="92" spans="1:19" ht="39.75" customHeight="1" thickBot="1" x14ac:dyDescent="0.3">
      <c r="A92" s="305" t="s">
        <v>6</v>
      </c>
      <c r="B92" s="306"/>
      <c r="C92" s="307" t="s">
        <v>14</v>
      </c>
      <c r="D92" s="308"/>
      <c r="E92" s="308"/>
      <c r="F92" s="308"/>
      <c r="G92" s="308"/>
      <c r="H92" s="308"/>
      <c r="I92" s="308"/>
      <c r="J92" s="308"/>
      <c r="K92" s="308"/>
      <c r="L92" s="308"/>
      <c r="M92" s="308"/>
      <c r="N92" s="308"/>
      <c r="O92" s="308"/>
      <c r="P92" s="309"/>
      <c r="Q92" s="43"/>
    </row>
    <row r="93" spans="1:19" s="2" customFormat="1" ht="17.25" customHeight="1" thickBot="1" x14ac:dyDescent="0.25">
      <c r="A93" s="1"/>
      <c r="B93" s="1"/>
      <c r="C93" s="1"/>
      <c r="D93" s="1"/>
      <c r="E93" s="13"/>
      <c r="F93" s="13"/>
      <c r="G93" s="13"/>
      <c r="H93" s="13"/>
      <c r="I93" s="13"/>
      <c r="J93" s="13"/>
      <c r="K93" s="13"/>
      <c r="L93" s="13"/>
      <c r="M93" s="13"/>
      <c r="N93" s="13"/>
      <c r="O93" s="13"/>
      <c r="P93" s="14"/>
      <c r="Q93" s="15"/>
    </row>
    <row r="94" spans="1:19" ht="31.5" customHeight="1" thickBot="1" x14ac:dyDescent="0.3">
      <c r="A94" s="313" t="s">
        <v>30</v>
      </c>
      <c r="B94" s="314"/>
      <c r="C94" s="315" t="s">
        <v>16</v>
      </c>
      <c r="D94" s="316"/>
      <c r="E94" s="316"/>
      <c r="F94" s="317"/>
      <c r="G94" s="318"/>
      <c r="H94" s="319"/>
      <c r="I94" s="6"/>
      <c r="J94" s="324"/>
      <c r="K94" s="324"/>
      <c r="L94" s="324"/>
      <c r="M94" s="324"/>
      <c r="N94" s="324"/>
      <c r="O94" s="324"/>
      <c r="P94" s="324"/>
      <c r="Q94" s="324"/>
    </row>
    <row r="95" spans="1:19" ht="21" customHeight="1" thickBot="1" x14ac:dyDescent="0.3">
      <c r="A95" s="16"/>
      <c r="B95" s="17"/>
      <c r="C95" s="18"/>
      <c r="D95" s="18"/>
      <c r="E95" s="18"/>
      <c r="F95" s="18"/>
      <c r="G95" s="41"/>
      <c r="H95" s="41"/>
      <c r="I95" s="6"/>
      <c r="J95" s="12"/>
      <c r="K95" s="12"/>
      <c r="L95" s="12"/>
      <c r="M95" s="12"/>
      <c r="N95" s="12"/>
      <c r="O95" s="12"/>
      <c r="P95" s="12"/>
      <c r="Q95" s="12"/>
    </row>
    <row r="96" spans="1:19" s="7" customFormat="1" ht="32.25" customHeight="1" thickBot="1" x14ac:dyDescent="0.3">
      <c r="A96" s="310" t="s">
        <v>7</v>
      </c>
      <c r="B96" s="311"/>
      <c r="C96" s="311"/>
      <c r="D96" s="311"/>
      <c r="E96" s="312" t="s">
        <v>0</v>
      </c>
      <c r="F96" s="312"/>
      <c r="G96" s="312"/>
      <c r="H96" s="312"/>
      <c r="I96" s="62" t="s">
        <v>4</v>
      </c>
      <c r="J96" s="312" t="s">
        <v>55</v>
      </c>
      <c r="K96" s="312"/>
      <c r="L96" s="62" t="s">
        <v>62</v>
      </c>
      <c r="M96" s="62" t="s">
        <v>63</v>
      </c>
      <c r="N96" s="62" t="s">
        <v>64</v>
      </c>
      <c r="O96" s="62" t="s">
        <v>73</v>
      </c>
      <c r="P96" s="62" t="s">
        <v>8</v>
      </c>
      <c r="Q96" s="21" t="s">
        <v>9</v>
      </c>
      <c r="R96" s="36"/>
      <c r="S96" s="36"/>
    </row>
    <row r="97" spans="1:19" s="20" customFormat="1" ht="80.25" customHeight="1" x14ac:dyDescent="0.2">
      <c r="A97" s="295" t="s">
        <v>142</v>
      </c>
      <c r="B97" s="328"/>
      <c r="C97" s="328"/>
      <c r="D97" s="328"/>
      <c r="E97" s="297" t="s">
        <v>220</v>
      </c>
      <c r="F97" s="297"/>
      <c r="G97" s="297"/>
      <c r="H97" s="297"/>
      <c r="I97" s="64"/>
      <c r="J97" s="297" t="s">
        <v>51</v>
      </c>
      <c r="K97" s="297"/>
      <c r="L97" s="64" t="s">
        <v>143</v>
      </c>
      <c r="M97" s="64" t="s">
        <v>144</v>
      </c>
      <c r="N97" s="69">
        <v>1</v>
      </c>
      <c r="O97" s="66">
        <v>42887</v>
      </c>
      <c r="P97" s="67">
        <v>42916</v>
      </c>
      <c r="Q97" s="53"/>
      <c r="R97" s="2"/>
      <c r="S97" s="2"/>
    </row>
    <row r="98" spans="1:19" s="2" customFormat="1" ht="291.75" customHeight="1" thickBot="1" x14ac:dyDescent="0.25">
      <c r="A98" s="298" t="s">
        <v>107</v>
      </c>
      <c r="B98" s="299"/>
      <c r="C98" s="299"/>
      <c r="D98" s="299"/>
      <c r="E98" s="300" t="s">
        <v>145</v>
      </c>
      <c r="F98" s="300"/>
      <c r="G98" s="300"/>
      <c r="H98" s="300"/>
      <c r="I98" s="42"/>
      <c r="J98" s="300" t="s">
        <v>215</v>
      </c>
      <c r="K98" s="300"/>
      <c r="L98" s="42" t="s">
        <v>108</v>
      </c>
      <c r="M98" s="42" t="s">
        <v>109</v>
      </c>
      <c r="N98" s="8">
        <v>1</v>
      </c>
      <c r="O98" s="32">
        <v>42737</v>
      </c>
      <c r="P98" s="34">
        <v>43069</v>
      </c>
      <c r="Q98" s="33"/>
    </row>
    <row r="99" spans="1:19" s="2" customFormat="1" ht="90" customHeight="1" thickBot="1" x14ac:dyDescent="0.25">
      <c r="A99" s="289" t="s">
        <v>221</v>
      </c>
      <c r="B99" s="290"/>
      <c r="C99" s="290"/>
      <c r="D99" s="290"/>
      <c r="E99" s="291" t="s">
        <v>161</v>
      </c>
      <c r="F99" s="291"/>
      <c r="G99" s="291"/>
      <c r="H99" s="291"/>
      <c r="I99" s="38" t="s">
        <v>53</v>
      </c>
      <c r="J99" s="291" t="s">
        <v>53</v>
      </c>
      <c r="K99" s="291"/>
      <c r="L99" s="38" t="s">
        <v>149</v>
      </c>
      <c r="M99" s="38" t="s">
        <v>77</v>
      </c>
      <c r="N99" s="10">
        <v>1</v>
      </c>
      <c r="O99" s="23">
        <v>42737</v>
      </c>
      <c r="P99" s="24">
        <v>43098</v>
      </c>
      <c r="Q99" s="33"/>
    </row>
    <row r="100" spans="1:19" ht="13.5" customHeight="1" thickBot="1" x14ac:dyDescent="0.3">
      <c r="A100" s="40"/>
      <c r="B100" s="41"/>
      <c r="C100" s="19"/>
      <c r="D100" s="19"/>
      <c r="E100" s="19"/>
      <c r="F100" s="19"/>
      <c r="G100" s="41"/>
      <c r="H100" s="41"/>
      <c r="I100" s="6"/>
      <c r="J100" s="44"/>
      <c r="K100" s="44"/>
      <c r="L100" s="44"/>
      <c r="M100" s="44"/>
      <c r="N100" s="44"/>
      <c r="O100" s="44"/>
      <c r="P100" s="44"/>
      <c r="Q100" s="44"/>
    </row>
    <row r="101" spans="1:19" ht="33.75" customHeight="1" thickBot="1" x14ac:dyDescent="0.3">
      <c r="A101" s="313" t="s">
        <v>31</v>
      </c>
      <c r="B101" s="314"/>
      <c r="C101" s="315" t="s">
        <v>17</v>
      </c>
      <c r="D101" s="316"/>
      <c r="E101" s="316"/>
      <c r="F101" s="317"/>
      <c r="G101" s="318"/>
      <c r="H101" s="319"/>
      <c r="I101" s="6"/>
      <c r="J101" s="320"/>
      <c r="K101" s="320"/>
      <c r="L101" s="320"/>
      <c r="M101" s="320"/>
      <c r="N101" s="320"/>
      <c r="O101" s="320"/>
      <c r="P101" s="320"/>
      <c r="Q101" s="320"/>
    </row>
    <row r="102" spans="1:19" ht="13.5" customHeight="1" thickBot="1" x14ac:dyDescent="0.3">
      <c r="A102" s="16"/>
      <c r="B102" s="17"/>
      <c r="C102" s="18"/>
      <c r="D102" s="18"/>
      <c r="E102" s="18"/>
      <c r="F102" s="18"/>
      <c r="G102" s="41"/>
      <c r="H102" s="41"/>
      <c r="I102" s="6"/>
      <c r="J102" s="44"/>
      <c r="K102" s="44"/>
      <c r="L102" s="44"/>
      <c r="M102" s="44"/>
      <c r="N102" s="44"/>
      <c r="O102" s="44"/>
      <c r="P102" s="44"/>
      <c r="Q102" s="44"/>
    </row>
    <row r="103" spans="1:19" s="7" customFormat="1" ht="32.25" customHeight="1" x14ac:dyDescent="0.25">
      <c r="A103" s="325" t="s">
        <v>7</v>
      </c>
      <c r="B103" s="326"/>
      <c r="C103" s="326"/>
      <c r="D103" s="326"/>
      <c r="E103" s="327" t="s">
        <v>0</v>
      </c>
      <c r="F103" s="327"/>
      <c r="G103" s="327"/>
      <c r="H103" s="327"/>
      <c r="I103" s="39" t="s">
        <v>4</v>
      </c>
      <c r="J103" s="327" t="s">
        <v>55</v>
      </c>
      <c r="K103" s="327"/>
      <c r="L103" s="39" t="s">
        <v>62</v>
      </c>
      <c r="M103" s="39" t="s">
        <v>63</v>
      </c>
      <c r="N103" s="39" t="s">
        <v>64</v>
      </c>
      <c r="O103" s="39" t="s">
        <v>73</v>
      </c>
      <c r="P103" s="21" t="s">
        <v>8</v>
      </c>
      <c r="Q103" s="46" t="s">
        <v>9</v>
      </c>
      <c r="R103" s="36"/>
      <c r="S103" s="36"/>
    </row>
    <row r="104" spans="1:19" s="2" customFormat="1" ht="111" customHeight="1" thickBot="1" x14ac:dyDescent="0.25">
      <c r="A104" s="289" t="s">
        <v>69</v>
      </c>
      <c r="B104" s="290"/>
      <c r="C104" s="290"/>
      <c r="D104" s="290"/>
      <c r="E104" s="291" t="s">
        <v>70</v>
      </c>
      <c r="F104" s="291"/>
      <c r="G104" s="291"/>
      <c r="H104" s="291"/>
      <c r="I104" s="38"/>
      <c r="J104" s="291" t="s">
        <v>51</v>
      </c>
      <c r="K104" s="291"/>
      <c r="L104" s="38" t="s">
        <v>216</v>
      </c>
      <c r="M104" s="38" t="s">
        <v>185</v>
      </c>
      <c r="N104" s="10">
        <v>1</v>
      </c>
      <c r="O104" s="23">
        <v>42737</v>
      </c>
      <c r="P104" s="24">
        <v>43099</v>
      </c>
      <c r="Q104" s="33"/>
    </row>
    <row r="105" spans="1:19" ht="13.5" customHeight="1" thickBot="1" x14ac:dyDescent="0.3">
      <c r="A105" s="40"/>
      <c r="B105" s="41"/>
      <c r="C105" s="19"/>
      <c r="D105" s="19"/>
      <c r="E105" s="19"/>
      <c r="F105" s="19"/>
      <c r="G105" s="41"/>
      <c r="H105" s="41"/>
      <c r="I105" s="6"/>
      <c r="J105" s="12"/>
      <c r="K105" s="12"/>
      <c r="L105" s="12"/>
      <c r="M105" s="12"/>
      <c r="N105" s="12"/>
      <c r="O105" s="12"/>
      <c r="P105" s="12"/>
      <c r="Q105" s="12"/>
    </row>
    <row r="106" spans="1:19" ht="35.25" customHeight="1" thickBot="1" x14ac:dyDescent="0.3">
      <c r="A106" s="313" t="s">
        <v>32</v>
      </c>
      <c r="B106" s="314"/>
      <c r="C106" s="315" t="s">
        <v>45</v>
      </c>
      <c r="D106" s="316"/>
      <c r="E106" s="316"/>
      <c r="F106" s="317"/>
      <c r="G106" s="318"/>
      <c r="H106" s="319"/>
      <c r="I106" s="6"/>
      <c r="J106" s="324"/>
      <c r="K106" s="324"/>
      <c r="L106" s="324"/>
      <c r="M106" s="324"/>
      <c r="N106" s="324"/>
      <c r="O106" s="324"/>
      <c r="P106" s="324"/>
      <c r="Q106" s="324"/>
    </row>
    <row r="107" spans="1:19" ht="13.5" customHeight="1" thickBot="1" x14ac:dyDescent="0.3">
      <c r="A107" s="16"/>
      <c r="B107" s="17"/>
      <c r="C107" s="18"/>
      <c r="D107" s="18"/>
      <c r="E107" s="18"/>
      <c r="F107" s="18"/>
      <c r="G107" s="41"/>
      <c r="H107" s="41"/>
      <c r="I107" s="6"/>
      <c r="J107" s="12"/>
      <c r="K107" s="12"/>
      <c r="L107" s="12"/>
      <c r="M107" s="12"/>
      <c r="N107" s="12"/>
      <c r="O107" s="12"/>
      <c r="P107" s="12"/>
      <c r="Q107" s="12"/>
    </row>
    <row r="108" spans="1:19" s="7" customFormat="1" ht="32.25" customHeight="1" thickBot="1" x14ac:dyDescent="0.3">
      <c r="A108" s="310" t="s">
        <v>7</v>
      </c>
      <c r="B108" s="311"/>
      <c r="C108" s="311"/>
      <c r="D108" s="311"/>
      <c r="E108" s="312" t="s">
        <v>0</v>
      </c>
      <c r="F108" s="312"/>
      <c r="G108" s="312"/>
      <c r="H108" s="312"/>
      <c r="I108" s="62" t="s">
        <v>4</v>
      </c>
      <c r="J108" s="312" t="s">
        <v>55</v>
      </c>
      <c r="K108" s="312"/>
      <c r="L108" s="62" t="s">
        <v>62</v>
      </c>
      <c r="M108" s="62" t="s">
        <v>67</v>
      </c>
      <c r="N108" s="62" t="s">
        <v>64</v>
      </c>
      <c r="O108" s="62" t="s">
        <v>73</v>
      </c>
      <c r="P108" s="63" t="s">
        <v>8</v>
      </c>
      <c r="Q108" s="46" t="s">
        <v>9</v>
      </c>
      <c r="R108" s="36"/>
      <c r="S108" s="36"/>
    </row>
    <row r="109" spans="1:19" s="2" customFormat="1" ht="144.75" customHeight="1" thickBot="1" x14ac:dyDescent="0.25">
      <c r="A109" s="295" t="s">
        <v>95</v>
      </c>
      <c r="B109" s="296"/>
      <c r="C109" s="296"/>
      <c r="D109" s="296"/>
      <c r="E109" s="297" t="s">
        <v>96</v>
      </c>
      <c r="F109" s="297"/>
      <c r="G109" s="297"/>
      <c r="H109" s="297"/>
      <c r="I109" s="64"/>
      <c r="J109" s="297" t="s">
        <v>222</v>
      </c>
      <c r="K109" s="297"/>
      <c r="L109" s="64" t="s">
        <v>97</v>
      </c>
      <c r="M109" s="64" t="s">
        <v>98</v>
      </c>
      <c r="N109" s="65" t="s">
        <v>71</v>
      </c>
      <c r="O109" s="66">
        <v>42767</v>
      </c>
      <c r="P109" s="67">
        <v>42977</v>
      </c>
      <c r="Q109" s="33"/>
    </row>
    <row r="110" spans="1:19" s="2" customFormat="1" ht="115.5" customHeight="1" thickBot="1" x14ac:dyDescent="0.25">
      <c r="A110" s="289" t="s">
        <v>99</v>
      </c>
      <c r="B110" s="290"/>
      <c r="C110" s="290"/>
      <c r="D110" s="290"/>
      <c r="E110" s="291" t="s">
        <v>54</v>
      </c>
      <c r="F110" s="291"/>
      <c r="G110" s="291"/>
      <c r="H110" s="291"/>
      <c r="I110" s="38"/>
      <c r="J110" s="291" t="s">
        <v>223</v>
      </c>
      <c r="K110" s="291"/>
      <c r="L110" s="38" t="s">
        <v>100</v>
      </c>
      <c r="M110" s="38" t="s">
        <v>114</v>
      </c>
      <c r="N110" s="10">
        <v>1</v>
      </c>
      <c r="O110" s="23">
        <v>42767</v>
      </c>
      <c r="P110" s="24">
        <v>42977</v>
      </c>
      <c r="Q110" s="33"/>
    </row>
    <row r="111" spans="1:19" ht="13.5" customHeight="1" thickBot="1" x14ac:dyDescent="0.3">
      <c r="A111" s="40"/>
      <c r="B111" s="41"/>
      <c r="C111" s="19"/>
      <c r="D111" s="19"/>
      <c r="E111" s="19"/>
      <c r="F111" s="19"/>
      <c r="G111" s="41"/>
      <c r="H111" s="41"/>
      <c r="I111" s="6"/>
      <c r="J111" s="12"/>
      <c r="K111" s="12"/>
      <c r="L111" s="12"/>
      <c r="M111" s="12"/>
      <c r="N111" s="12"/>
      <c r="O111" s="12"/>
      <c r="P111" s="12"/>
      <c r="Q111" s="12"/>
    </row>
    <row r="112" spans="1:19" s="7" customFormat="1" ht="32.25" customHeight="1" thickBot="1" x14ac:dyDescent="0.3">
      <c r="A112" s="310" t="s">
        <v>7</v>
      </c>
      <c r="B112" s="311"/>
      <c r="C112" s="311"/>
      <c r="D112" s="311"/>
      <c r="E112" s="312" t="s">
        <v>0</v>
      </c>
      <c r="F112" s="312"/>
      <c r="G112" s="312"/>
      <c r="H112" s="312"/>
      <c r="I112" s="62" t="s">
        <v>4</v>
      </c>
      <c r="J112" s="312" t="s">
        <v>55</v>
      </c>
      <c r="K112" s="312"/>
      <c r="L112" s="62" t="s">
        <v>62</v>
      </c>
      <c r="M112" s="62" t="s">
        <v>67</v>
      </c>
      <c r="N112" s="62" t="s">
        <v>64</v>
      </c>
      <c r="O112" s="62" t="s">
        <v>73</v>
      </c>
      <c r="P112" s="63" t="s">
        <v>8</v>
      </c>
      <c r="Q112" s="46" t="s">
        <v>9</v>
      </c>
      <c r="R112" s="36"/>
      <c r="S112" s="36"/>
    </row>
    <row r="113" spans="1:19" s="2" customFormat="1" ht="156" customHeight="1" thickBot="1" x14ac:dyDescent="0.25">
      <c r="A113" s="295" t="s">
        <v>48</v>
      </c>
      <c r="B113" s="297"/>
      <c r="C113" s="297"/>
      <c r="D113" s="297"/>
      <c r="E113" s="297" t="s">
        <v>101</v>
      </c>
      <c r="F113" s="297"/>
      <c r="G113" s="297"/>
      <c r="H113" s="297"/>
      <c r="I113" s="64"/>
      <c r="J113" s="297" t="s">
        <v>56</v>
      </c>
      <c r="K113" s="297"/>
      <c r="L113" s="64" t="s">
        <v>102</v>
      </c>
      <c r="M113" s="64" t="s">
        <v>103</v>
      </c>
      <c r="N113" s="65" t="s">
        <v>72</v>
      </c>
      <c r="O113" s="66">
        <v>42826</v>
      </c>
      <c r="P113" s="67">
        <v>42977</v>
      </c>
      <c r="Q113" s="33"/>
    </row>
    <row r="114" spans="1:19" s="2" customFormat="1" ht="141" customHeight="1" thickBot="1" x14ac:dyDescent="0.25">
      <c r="A114" s="298" t="s">
        <v>242</v>
      </c>
      <c r="B114" s="300"/>
      <c r="C114" s="300"/>
      <c r="D114" s="300"/>
      <c r="E114" s="300" t="s">
        <v>104</v>
      </c>
      <c r="F114" s="300"/>
      <c r="G114" s="300"/>
      <c r="H114" s="300"/>
      <c r="I114" s="42"/>
      <c r="J114" s="300" t="s">
        <v>244</v>
      </c>
      <c r="K114" s="300"/>
      <c r="L114" s="42" t="s">
        <v>115</v>
      </c>
      <c r="M114" s="42" t="s">
        <v>105</v>
      </c>
      <c r="N114" s="8">
        <v>1</v>
      </c>
      <c r="O114" s="32">
        <v>42887</v>
      </c>
      <c r="P114" s="34">
        <v>42977</v>
      </c>
      <c r="Q114" s="33"/>
    </row>
    <row r="115" spans="1:19" s="2" customFormat="1" ht="268.5" customHeight="1" thickBot="1" x14ac:dyDescent="0.25">
      <c r="A115" s="289" t="s">
        <v>110</v>
      </c>
      <c r="B115" s="290"/>
      <c r="C115" s="290"/>
      <c r="D115" s="290"/>
      <c r="E115" s="291" t="s">
        <v>148</v>
      </c>
      <c r="F115" s="291"/>
      <c r="G115" s="291"/>
      <c r="H115" s="291"/>
      <c r="I115" s="38"/>
      <c r="J115" s="291" t="s">
        <v>113</v>
      </c>
      <c r="K115" s="291"/>
      <c r="L115" s="38" t="s">
        <v>111</v>
      </c>
      <c r="M115" s="38" t="s">
        <v>112</v>
      </c>
      <c r="N115" s="10">
        <v>1</v>
      </c>
      <c r="O115" s="23">
        <v>42767</v>
      </c>
      <c r="P115" s="24">
        <v>42947</v>
      </c>
      <c r="Q115" s="33"/>
    </row>
    <row r="116" spans="1:19" ht="13.5" customHeight="1" thickBot="1" x14ac:dyDescent="0.3">
      <c r="A116" s="40"/>
      <c r="B116" s="41"/>
      <c r="C116" s="19"/>
      <c r="D116" s="19"/>
      <c r="E116" s="19"/>
      <c r="F116" s="19"/>
      <c r="G116" s="41"/>
      <c r="H116" s="41"/>
      <c r="I116" s="6"/>
      <c r="J116" s="12"/>
      <c r="K116" s="12"/>
      <c r="L116" s="12"/>
      <c r="M116" s="12"/>
      <c r="N116" s="12"/>
      <c r="O116" s="12"/>
      <c r="P116" s="12"/>
      <c r="Q116" s="12"/>
    </row>
    <row r="117" spans="1:19" ht="35.25" customHeight="1" thickBot="1" x14ac:dyDescent="0.3">
      <c r="A117" s="313" t="s">
        <v>33</v>
      </c>
      <c r="B117" s="314"/>
      <c r="C117" s="315" t="s">
        <v>18</v>
      </c>
      <c r="D117" s="316"/>
      <c r="E117" s="316"/>
      <c r="F117" s="317"/>
      <c r="G117" s="318"/>
      <c r="H117" s="319"/>
      <c r="I117" s="6"/>
      <c r="J117" s="324"/>
      <c r="K117" s="324"/>
      <c r="L117" s="324"/>
      <c r="M117" s="324"/>
      <c r="N117" s="324"/>
      <c r="O117" s="324"/>
      <c r="P117" s="324"/>
      <c r="Q117" s="324"/>
    </row>
    <row r="118" spans="1:19" ht="13.5" customHeight="1" thickBot="1" x14ac:dyDescent="0.3">
      <c r="A118" s="16"/>
      <c r="B118" s="17"/>
      <c r="C118" s="18"/>
      <c r="D118" s="18"/>
      <c r="E118" s="18"/>
      <c r="F118" s="18"/>
      <c r="G118" s="41"/>
      <c r="H118" s="41"/>
      <c r="I118" s="6"/>
      <c r="J118" s="12"/>
      <c r="K118" s="12"/>
      <c r="L118" s="12"/>
      <c r="M118" s="12"/>
      <c r="N118" s="12"/>
      <c r="O118" s="12"/>
      <c r="P118" s="12"/>
      <c r="Q118" s="12"/>
    </row>
    <row r="119" spans="1:19" s="7" customFormat="1" ht="32.25" customHeight="1" thickBot="1" x14ac:dyDescent="0.3">
      <c r="A119" s="310" t="s">
        <v>7</v>
      </c>
      <c r="B119" s="311"/>
      <c r="C119" s="311"/>
      <c r="D119" s="311"/>
      <c r="E119" s="312" t="s">
        <v>0</v>
      </c>
      <c r="F119" s="312"/>
      <c r="G119" s="312"/>
      <c r="H119" s="312"/>
      <c r="I119" s="62" t="s">
        <v>4</v>
      </c>
      <c r="J119" s="312" t="s">
        <v>55</v>
      </c>
      <c r="K119" s="312"/>
      <c r="L119" s="62" t="s">
        <v>62</v>
      </c>
      <c r="M119" s="62" t="s">
        <v>67</v>
      </c>
      <c r="N119" s="62" t="s">
        <v>64</v>
      </c>
      <c r="O119" s="62" t="s">
        <v>73</v>
      </c>
      <c r="P119" s="63" t="s">
        <v>8</v>
      </c>
      <c r="Q119" s="46" t="s">
        <v>9</v>
      </c>
      <c r="R119" s="36"/>
      <c r="S119" s="36"/>
    </row>
    <row r="120" spans="1:19" s="2" customFormat="1" ht="197.25" customHeight="1" thickBot="1" x14ac:dyDescent="0.25">
      <c r="A120" s="321" t="s">
        <v>230</v>
      </c>
      <c r="B120" s="322"/>
      <c r="C120" s="322"/>
      <c r="D120" s="322"/>
      <c r="E120" s="323" t="s">
        <v>231</v>
      </c>
      <c r="F120" s="323"/>
      <c r="G120" s="323"/>
      <c r="H120" s="323"/>
      <c r="I120" s="57"/>
      <c r="J120" s="323" t="s">
        <v>51</v>
      </c>
      <c r="K120" s="323"/>
      <c r="L120" s="57" t="s">
        <v>237</v>
      </c>
      <c r="M120" s="57" t="s">
        <v>238</v>
      </c>
      <c r="N120" s="71">
        <v>1</v>
      </c>
      <c r="O120" s="59">
        <v>42737</v>
      </c>
      <c r="P120" s="60">
        <v>43098</v>
      </c>
      <c r="Q120" s="33"/>
    </row>
    <row r="121" spans="1:19" ht="13.5" customHeight="1" thickBot="1" x14ac:dyDescent="0.3">
      <c r="A121" s="40"/>
      <c r="B121" s="41"/>
      <c r="C121" s="19"/>
      <c r="D121" s="19"/>
      <c r="E121" s="19"/>
      <c r="F121" s="19"/>
      <c r="G121" s="41"/>
      <c r="H121" s="41"/>
      <c r="I121" s="6"/>
      <c r="J121" s="44"/>
      <c r="K121" s="44"/>
      <c r="L121" s="44"/>
      <c r="M121" s="44"/>
      <c r="N121" s="44"/>
      <c r="O121" s="44"/>
      <c r="P121" s="44"/>
      <c r="Q121" s="44"/>
    </row>
    <row r="122" spans="1:19" ht="35.25" customHeight="1" thickBot="1" x14ac:dyDescent="0.3">
      <c r="A122" s="313" t="s">
        <v>34</v>
      </c>
      <c r="B122" s="314"/>
      <c r="C122" s="315" t="s">
        <v>19</v>
      </c>
      <c r="D122" s="316"/>
      <c r="E122" s="316"/>
      <c r="F122" s="317"/>
      <c r="G122" s="318"/>
      <c r="H122" s="319"/>
      <c r="I122" s="6"/>
      <c r="J122" s="320"/>
      <c r="K122" s="320"/>
      <c r="L122" s="320"/>
      <c r="M122" s="320"/>
      <c r="N122" s="320"/>
      <c r="O122" s="320"/>
      <c r="P122" s="320"/>
      <c r="Q122" s="320"/>
    </row>
    <row r="123" spans="1:19" ht="13.5" customHeight="1" thickBot="1" x14ac:dyDescent="0.3">
      <c r="A123" s="16"/>
      <c r="B123" s="17"/>
      <c r="C123" s="18"/>
      <c r="D123" s="18"/>
      <c r="E123" s="18"/>
      <c r="F123" s="18"/>
      <c r="G123" s="41"/>
      <c r="H123" s="41"/>
      <c r="I123" s="6"/>
      <c r="J123" s="44"/>
      <c r="K123" s="44"/>
      <c r="L123" s="44"/>
      <c r="M123" s="44"/>
      <c r="N123" s="44"/>
      <c r="O123" s="44"/>
      <c r="P123" s="44"/>
      <c r="Q123" s="44"/>
    </row>
    <row r="124" spans="1:19" s="7" customFormat="1" ht="32.25" customHeight="1" thickBot="1" x14ac:dyDescent="0.3">
      <c r="A124" s="310" t="s">
        <v>7</v>
      </c>
      <c r="B124" s="311"/>
      <c r="C124" s="311"/>
      <c r="D124" s="311"/>
      <c r="E124" s="312" t="s">
        <v>0</v>
      </c>
      <c r="F124" s="312"/>
      <c r="G124" s="312"/>
      <c r="H124" s="312"/>
      <c r="I124" s="62" t="s">
        <v>4</v>
      </c>
      <c r="J124" s="312" t="s">
        <v>55</v>
      </c>
      <c r="K124" s="312"/>
      <c r="L124" s="62" t="s">
        <v>62</v>
      </c>
      <c r="M124" s="62" t="s">
        <v>67</v>
      </c>
      <c r="N124" s="62" t="s">
        <v>64</v>
      </c>
      <c r="O124" s="62" t="s">
        <v>73</v>
      </c>
      <c r="P124" s="63" t="s">
        <v>8</v>
      </c>
      <c r="Q124" s="56" t="s">
        <v>9</v>
      </c>
      <c r="R124" s="36"/>
      <c r="S124" s="36"/>
    </row>
    <row r="125" spans="1:19" s="2" customFormat="1" ht="97.5" customHeight="1" thickBot="1" x14ac:dyDescent="0.25">
      <c r="A125" s="301" t="s">
        <v>190</v>
      </c>
      <c r="B125" s="302"/>
      <c r="C125" s="302"/>
      <c r="D125" s="303"/>
      <c r="E125" s="304" t="s">
        <v>241</v>
      </c>
      <c r="F125" s="302"/>
      <c r="G125" s="302"/>
      <c r="H125" s="303"/>
      <c r="I125" s="57"/>
      <c r="J125" s="304" t="s">
        <v>51</v>
      </c>
      <c r="K125" s="303"/>
      <c r="L125" s="57" t="s">
        <v>146</v>
      </c>
      <c r="M125" s="57" t="s">
        <v>147</v>
      </c>
      <c r="N125" s="71">
        <v>1</v>
      </c>
      <c r="O125" s="59">
        <v>42795</v>
      </c>
      <c r="P125" s="60">
        <v>43098</v>
      </c>
      <c r="Q125" s="33"/>
    </row>
    <row r="126" spans="1:19" ht="18" customHeight="1" thickBot="1" x14ac:dyDescent="0.3">
      <c r="A126" s="40"/>
      <c r="B126" s="41"/>
      <c r="C126" s="19"/>
      <c r="D126" s="19"/>
      <c r="E126" s="19"/>
      <c r="F126" s="19"/>
      <c r="G126" s="41"/>
      <c r="H126" s="41"/>
      <c r="I126" s="6"/>
      <c r="J126" s="12"/>
      <c r="K126" s="12"/>
      <c r="L126" s="12"/>
      <c r="M126" s="12"/>
      <c r="N126" s="12"/>
      <c r="O126" s="12"/>
      <c r="P126" s="12"/>
      <c r="Q126" s="12"/>
    </row>
    <row r="127" spans="1:19" ht="39.75" customHeight="1" thickBot="1" x14ac:dyDescent="0.3">
      <c r="A127" s="305" t="s">
        <v>6</v>
      </c>
      <c r="B127" s="306"/>
      <c r="C127" s="307" t="s">
        <v>15</v>
      </c>
      <c r="D127" s="308"/>
      <c r="E127" s="308"/>
      <c r="F127" s="308"/>
      <c r="G127" s="308"/>
      <c r="H127" s="308"/>
      <c r="I127" s="308"/>
      <c r="J127" s="308"/>
      <c r="K127" s="308"/>
      <c r="L127" s="308"/>
      <c r="M127" s="308"/>
      <c r="N127" s="308"/>
      <c r="O127" s="308"/>
      <c r="P127" s="309"/>
      <c r="Q127" s="43"/>
    </row>
    <row r="128" spans="1:19" ht="18.75" thickBot="1" x14ac:dyDescent="0.25"/>
    <row r="129" spans="1:19" s="7" customFormat="1" ht="32.25" customHeight="1" thickBot="1" x14ac:dyDescent="0.3">
      <c r="A129" s="310" t="s">
        <v>7</v>
      </c>
      <c r="B129" s="311"/>
      <c r="C129" s="311"/>
      <c r="D129" s="311"/>
      <c r="E129" s="312" t="s">
        <v>0</v>
      </c>
      <c r="F129" s="312"/>
      <c r="G129" s="312"/>
      <c r="H129" s="312"/>
      <c r="I129" s="62" t="s">
        <v>4</v>
      </c>
      <c r="J129" s="312" t="s">
        <v>55</v>
      </c>
      <c r="K129" s="312"/>
      <c r="L129" s="62" t="s">
        <v>62</v>
      </c>
      <c r="M129" s="62" t="s">
        <v>67</v>
      </c>
      <c r="N129" s="62" t="s">
        <v>64</v>
      </c>
      <c r="O129" s="62" t="s">
        <v>73</v>
      </c>
      <c r="P129" s="63" t="s">
        <v>8</v>
      </c>
      <c r="Q129" s="46" t="s">
        <v>9</v>
      </c>
      <c r="R129" s="36"/>
      <c r="S129" s="36"/>
    </row>
    <row r="130" spans="1:19" s="2" customFormat="1" ht="148.5" customHeight="1" thickBot="1" x14ac:dyDescent="0.25">
      <c r="A130" s="295" t="s">
        <v>1</v>
      </c>
      <c r="B130" s="296"/>
      <c r="C130" s="296"/>
      <c r="D130" s="296"/>
      <c r="E130" s="297" t="s">
        <v>153</v>
      </c>
      <c r="F130" s="297"/>
      <c r="G130" s="297"/>
      <c r="H130" s="297"/>
      <c r="I130" s="64" t="s">
        <v>49</v>
      </c>
      <c r="J130" s="297" t="s">
        <v>49</v>
      </c>
      <c r="K130" s="297"/>
      <c r="L130" s="64" t="s">
        <v>156</v>
      </c>
      <c r="M130" s="64" t="s">
        <v>157</v>
      </c>
      <c r="N130" s="65">
        <v>1</v>
      </c>
      <c r="O130" s="66">
        <v>42917</v>
      </c>
      <c r="P130" s="67">
        <v>43008</v>
      </c>
      <c r="Q130" s="33"/>
    </row>
    <row r="131" spans="1:19" s="2" customFormat="1" ht="127.5" customHeight="1" thickBot="1" x14ac:dyDescent="0.25">
      <c r="A131" s="298" t="s">
        <v>229</v>
      </c>
      <c r="B131" s="299"/>
      <c r="C131" s="299"/>
      <c r="D131" s="299"/>
      <c r="E131" s="300" t="s">
        <v>154</v>
      </c>
      <c r="F131" s="300"/>
      <c r="G131" s="300"/>
      <c r="H131" s="300"/>
      <c r="I131" s="42" t="s">
        <v>49</v>
      </c>
      <c r="J131" s="300" t="s">
        <v>49</v>
      </c>
      <c r="K131" s="300"/>
      <c r="L131" s="42" t="s">
        <v>158</v>
      </c>
      <c r="M131" s="42" t="s">
        <v>239</v>
      </c>
      <c r="N131" s="8">
        <v>1</v>
      </c>
      <c r="O131" s="32">
        <v>42917</v>
      </c>
      <c r="P131" s="34">
        <v>43008</v>
      </c>
      <c r="Q131" s="33"/>
    </row>
    <row r="132" spans="1:19" s="2" customFormat="1" ht="183" customHeight="1" thickBot="1" x14ac:dyDescent="0.25">
      <c r="A132" s="289" t="s">
        <v>155</v>
      </c>
      <c r="B132" s="290"/>
      <c r="C132" s="290"/>
      <c r="D132" s="290"/>
      <c r="E132" s="291" t="s">
        <v>186</v>
      </c>
      <c r="F132" s="291"/>
      <c r="G132" s="291"/>
      <c r="H132" s="291"/>
      <c r="I132" s="38" t="s">
        <v>49</v>
      </c>
      <c r="J132" s="291" t="s">
        <v>49</v>
      </c>
      <c r="K132" s="291"/>
      <c r="L132" s="38" t="s">
        <v>159</v>
      </c>
      <c r="M132" s="38" t="s">
        <v>160</v>
      </c>
      <c r="N132" s="10">
        <v>1</v>
      </c>
      <c r="O132" s="23">
        <v>42737</v>
      </c>
      <c r="P132" s="24">
        <v>43098</v>
      </c>
      <c r="Q132" s="33"/>
    </row>
    <row r="134" spans="1:19" ht="18.75" thickBot="1" x14ac:dyDescent="0.25"/>
    <row r="135" spans="1:19" s="2" customFormat="1" ht="59.25" customHeight="1" thickBot="1" x14ac:dyDescent="0.25">
      <c r="A135" s="292" t="s">
        <v>187</v>
      </c>
      <c r="B135" s="293"/>
      <c r="C135" s="293"/>
      <c r="D135" s="293"/>
      <c r="E135" s="293"/>
      <c r="F135" s="293"/>
      <c r="G135" s="293"/>
      <c r="H135" s="293"/>
      <c r="I135" s="293"/>
      <c r="J135" s="293"/>
      <c r="K135" s="293"/>
      <c r="L135" s="293"/>
      <c r="M135" s="293"/>
      <c r="N135" s="293"/>
      <c r="O135" s="293"/>
      <c r="P135" s="294"/>
      <c r="Q135" s="4"/>
    </row>
  </sheetData>
  <mergeCells count="268">
    <mergeCell ref="E1:M5"/>
    <mergeCell ref="N1:P5"/>
    <mergeCell ref="A7:C7"/>
    <mergeCell ref="D7:P7"/>
    <mergeCell ref="A8:C8"/>
    <mergeCell ref="D8:P8"/>
    <mergeCell ref="A14:D14"/>
    <mergeCell ref="E14:H14"/>
    <mergeCell ref="J14:K14"/>
    <mergeCell ref="A15:D15"/>
    <mergeCell ref="E15:H15"/>
    <mergeCell ref="J15:K15"/>
    <mergeCell ref="A9:C9"/>
    <mergeCell ref="D9:P9"/>
    <mergeCell ref="A11:B11"/>
    <mergeCell ref="C11:P11"/>
    <mergeCell ref="A13:D13"/>
    <mergeCell ref="E13:H13"/>
    <mergeCell ref="J13:K13"/>
    <mergeCell ref="A18:D18"/>
    <mergeCell ref="E18:H18"/>
    <mergeCell ref="J18:K18"/>
    <mergeCell ref="A19:D19"/>
    <mergeCell ref="E19:H19"/>
    <mergeCell ref="J19:K19"/>
    <mergeCell ref="A16:D16"/>
    <mergeCell ref="E16:H16"/>
    <mergeCell ref="J16:K16"/>
    <mergeCell ref="A17:D17"/>
    <mergeCell ref="E17:H17"/>
    <mergeCell ref="J17:K17"/>
    <mergeCell ref="A24:D24"/>
    <mergeCell ref="E24:H24"/>
    <mergeCell ref="J24:K24"/>
    <mergeCell ref="A25:D25"/>
    <mergeCell ref="E25:H25"/>
    <mergeCell ref="J25:K25"/>
    <mergeCell ref="A20:D20"/>
    <mergeCell ref="E20:H20"/>
    <mergeCell ref="J20:K20"/>
    <mergeCell ref="A21:Q21"/>
    <mergeCell ref="A22:B22"/>
    <mergeCell ref="C22:P22"/>
    <mergeCell ref="A29:D29"/>
    <mergeCell ref="E29:H29"/>
    <mergeCell ref="J29:K29"/>
    <mergeCell ref="A30:D30"/>
    <mergeCell ref="E30:H30"/>
    <mergeCell ref="J30:K30"/>
    <mergeCell ref="A26:Q26"/>
    <mergeCell ref="A27:D27"/>
    <mergeCell ref="E27:H27"/>
    <mergeCell ref="J27:K27"/>
    <mergeCell ref="A28:D28"/>
    <mergeCell ref="E28:H28"/>
    <mergeCell ref="J28:K28"/>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42:B42"/>
    <mergeCell ref="C42:F42"/>
    <mergeCell ref="G42:H42"/>
    <mergeCell ref="J42:Q42"/>
    <mergeCell ref="A44:D44"/>
    <mergeCell ref="E44:H44"/>
    <mergeCell ref="J44:K44"/>
    <mergeCell ref="A39:D39"/>
    <mergeCell ref="E39:H39"/>
    <mergeCell ref="J39:K39"/>
    <mergeCell ref="A40:D40"/>
    <mergeCell ref="E40:H40"/>
    <mergeCell ref="J40:K40"/>
    <mergeCell ref="A49:D49"/>
    <mergeCell ref="E49:H49"/>
    <mergeCell ref="J49:K49"/>
    <mergeCell ref="A50:D50"/>
    <mergeCell ref="E50:H50"/>
    <mergeCell ref="J50:K50"/>
    <mergeCell ref="A45:D45"/>
    <mergeCell ref="E45:H45"/>
    <mergeCell ref="J45:K45"/>
    <mergeCell ref="A47:B47"/>
    <mergeCell ref="C47:F47"/>
    <mergeCell ref="G47:H47"/>
    <mergeCell ref="J47:Q47"/>
    <mergeCell ref="A55:B55"/>
    <mergeCell ref="C55:F55"/>
    <mergeCell ref="G55:H55"/>
    <mergeCell ref="J55:Q55"/>
    <mergeCell ref="A57:D57"/>
    <mergeCell ref="E57:H57"/>
    <mergeCell ref="J57:K57"/>
    <mergeCell ref="A52:D52"/>
    <mergeCell ref="E52:H52"/>
    <mergeCell ref="J52:K52"/>
    <mergeCell ref="A53:D53"/>
    <mergeCell ref="E53:H53"/>
    <mergeCell ref="J53:K53"/>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69:B69"/>
    <mergeCell ref="C69:F69"/>
    <mergeCell ref="G69:H69"/>
    <mergeCell ref="J69:Q69"/>
    <mergeCell ref="A71:D71"/>
    <mergeCell ref="E71:H71"/>
    <mergeCell ref="J71:K71"/>
    <mergeCell ref="A66:D66"/>
    <mergeCell ref="E66:H66"/>
    <mergeCell ref="J66:K66"/>
    <mergeCell ref="A67:D67"/>
    <mergeCell ref="E67:H67"/>
    <mergeCell ref="J67:K67"/>
    <mergeCell ref="A76:D76"/>
    <mergeCell ref="E76:H76"/>
    <mergeCell ref="J76:K76"/>
    <mergeCell ref="A77:D77"/>
    <mergeCell ref="E77:H77"/>
    <mergeCell ref="J77:K77"/>
    <mergeCell ref="A72:D72"/>
    <mergeCell ref="E72:H72"/>
    <mergeCell ref="J72:K72"/>
    <mergeCell ref="A74:B74"/>
    <mergeCell ref="C74:F74"/>
    <mergeCell ref="G74:H74"/>
    <mergeCell ref="J74:Q74"/>
    <mergeCell ref="A82:D82"/>
    <mergeCell ref="E82:H82"/>
    <mergeCell ref="J82:K82"/>
    <mergeCell ref="A83:D83"/>
    <mergeCell ref="E83:H83"/>
    <mergeCell ref="J83:K83"/>
    <mergeCell ref="A78:D78"/>
    <mergeCell ref="E78:H78"/>
    <mergeCell ref="J78:K78"/>
    <mergeCell ref="A80:B80"/>
    <mergeCell ref="C80:F80"/>
    <mergeCell ref="G80:H80"/>
    <mergeCell ref="J80:Q80"/>
    <mergeCell ref="A87:B87"/>
    <mergeCell ref="C87:F87"/>
    <mergeCell ref="G87:H87"/>
    <mergeCell ref="J87:Q87"/>
    <mergeCell ref="A89:D89"/>
    <mergeCell ref="E89:H89"/>
    <mergeCell ref="J89:K89"/>
    <mergeCell ref="A84:D84"/>
    <mergeCell ref="E84:H84"/>
    <mergeCell ref="J84:K84"/>
    <mergeCell ref="A85:D85"/>
    <mergeCell ref="E85:H85"/>
    <mergeCell ref="J85:K85"/>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32:D132"/>
    <mergeCell ref="E132:H132"/>
    <mergeCell ref="J132:K132"/>
    <mergeCell ref="A135:P135"/>
    <mergeCell ref="A130:D130"/>
    <mergeCell ref="E130:H130"/>
    <mergeCell ref="J130:K130"/>
    <mergeCell ref="A131:D131"/>
    <mergeCell ref="E131:H131"/>
    <mergeCell ref="J131:K131"/>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9F-B9AC-428C-9CAB-BD3BBF72C1DF}">
  <sheetPr>
    <tabColor rgb="FFFFC000"/>
    <pageSetUpPr fitToPage="1"/>
  </sheetPr>
  <dimension ref="B2:AB124"/>
  <sheetViews>
    <sheetView showGridLines="0" tabSelected="1" topLeftCell="I1" zoomScale="70" zoomScaleNormal="70" zoomScaleSheetLayoutView="70" workbookViewId="0">
      <selection activeCell="E54" sqref="E54"/>
    </sheetView>
  </sheetViews>
  <sheetFormatPr baseColWidth="10" defaultColWidth="11.42578125" defaultRowHeight="12.75" x14ac:dyDescent="0.2"/>
  <cols>
    <col min="1" max="1" width="7.5703125" style="167" customWidth="1"/>
    <col min="2" max="2" width="26.85546875" style="167" customWidth="1"/>
    <col min="3" max="3" width="30.85546875" style="177" customWidth="1"/>
    <col min="4" max="4" width="47.5703125" style="177" customWidth="1"/>
    <col min="5" max="5" width="35.5703125" style="177" customWidth="1"/>
    <col min="6" max="6" width="31.7109375" style="177" customWidth="1"/>
    <col min="7" max="7" width="54.5703125" style="177" customWidth="1"/>
    <col min="8" max="9" width="67.7109375" style="167" customWidth="1"/>
    <col min="10" max="10" width="3.140625" style="167" customWidth="1"/>
    <col min="11" max="11" width="103.85546875" style="167" customWidth="1"/>
    <col min="12" max="12" width="38.140625" style="177" customWidth="1"/>
    <col min="13" max="13" width="34.28515625" style="167" customWidth="1"/>
    <col min="14" max="14" width="97.28515625" style="167" customWidth="1"/>
    <col min="15" max="15" width="86.5703125" style="167" customWidth="1"/>
    <col min="16" max="16" width="20.42578125" style="167" bestFit="1" customWidth="1"/>
    <col min="17" max="20" width="11.140625" style="167" customWidth="1"/>
    <col min="21" max="21" width="8.85546875" style="167" customWidth="1"/>
    <col min="22" max="22" width="9.7109375" style="167" customWidth="1"/>
    <col min="23" max="23" width="14.42578125" style="167" bestFit="1" customWidth="1"/>
    <col min="24" max="27" width="14.140625" style="167" customWidth="1"/>
    <col min="28" max="28" width="8.7109375" style="167" bestFit="1" customWidth="1"/>
    <col min="29" max="29" width="15.7109375" style="167" customWidth="1"/>
    <col min="30" max="30" width="9.5703125" style="167" bestFit="1" customWidth="1"/>
    <col min="31" max="31" width="13.5703125" style="167" customWidth="1"/>
    <col min="32" max="32" width="14.7109375" style="167" customWidth="1"/>
    <col min="33" max="33" width="9.5703125" style="167" bestFit="1" customWidth="1"/>
    <col min="34" max="34" width="13.5703125" style="167" customWidth="1"/>
    <col min="35" max="35" width="16.28515625" style="167" customWidth="1"/>
    <col min="36" max="36" width="9.5703125" style="167" bestFit="1" customWidth="1"/>
    <col min="37" max="37" width="13.5703125" style="167" customWidth="1"/>
    <col min="38" max="38" width="14.28515625" style="167" customWidth="1"/>
    <col min="39" max="39" width="9.5703125" style="167" bestFit="1" customWidth="1"/>
    <col min="40" max="40" width="13.5703125" style="167" customWidth="1"/>
    <col min="41" max="41" width="14.28515625" style="167" customWidth="1"/>
    <col min="42" max="42" width="9.5703125" style="167" bestFit="1" customWidth="1"/>
    <col min="43" max="43" width="13.5703125" style="167" customWidth="1"/>
    <col min="44" max="44" width="15" style="167" customWidth="1"/>
    <col min="45" max="45" width="9.5703125" style="167" bestFit="1" customWidth="1"/>
    <col min="46" max="16384" width="11.42578125" style="167"/>
  </cols>
  <sheetData>
    <row r="2" spans="2:28" ht="21" x14ac:dyDescent="0.2">
      <c r="B2" s="166"/>
      <c r="C2" s="166"/>
      <c r="D2" s="166"/>
      <c r="E2" s="166"/>
      <c r="F2" s="166"/>
      <c r="G2" s="166"/>
      <c r="H2" s="166"/>
      <c r="I2" s="166"/>
      <c r="J2" s="166"/>
      <c r="K2" s="166"/>
      <c r="L2" s="166"/>
      <c r="M2" s="166"/>
      <c r="N2" s="166"/>
      <c r="O2" s="166"/>
      <c r="P2" s="166"/>
      <c r="Q2" s="166"/>
      <c r="R2" s="166"/>
      <c r="S2" s="166"/>
      <c r="T2" s="166"/>
      <c r="U2" s="166"/>
      <c r="V2" s="166"/>
    </row>
    <row r="3" spans="2:28" ht="21" x14ac:dyDescent="0.2">
      <c r="B3" s="166"/>
      <c r="C3" s="166"/>
      <c r="D3" s="166"/>
      <c r="E3" s="166"/>
      <c r="F3" s="166"/>
      <c r="G3" s="166"/>
      <c r="H3" s="166"/>
      <c r="I3" s="166"/>
      <c r="J3" s="166"/>
      <c r="K3" s="166"/>
      <c r="L3" s="166"/>
      <c r="M3" s="166"/>
      <c r="N3" s="166"/>
      <c r="O3" s="166"/>
      <c r="P3" s="166"/>
      <c r="Q3" s="166"/>
      <c r="R3" s="166"/>
      <c r="S3" s="166"/>
      <c r="T3" s="166"/>
      <c r="U3" s="166"/>
      <c r="V3" s="166"/>
    </row>
    <row r="4" spans="2:28" ht="21" x14ac:dyDescent="0.2">
      <c r="B4" s="166"/>
      <c r="C4" s="166"/>
      <c r="D4" s="166"/>
      <c r="E4" s="166"/>
      <c r="F4" s="166"/>
      <c r="G4" s="166"/>
      <c r="H4" s="166"/>
      <c r="I4" s="166"/>
      <c r="J4" s="166"/>
      <c r="K4" s="166"/>
      <c r="L4" s="166"/>
      <c r="M4" s="166"/>
      <c r="N4" s="166"/>
      <c r="O4" s="166"/>
      <c r="P4" s="166"/>
      <c r="Q4" s="166"/>
      <c r="R4" s="166"/>
      <c r="S4" s="166"/>
      <c r="T4" s="166"/>
      <c r="U4" s="166"/>
      <c r="V4" s="166"/>
    </row>
    <row r="5" spans="2:28" ht="21" x14ac:dyDescent="0.2">
      <c r="B5" s="166"/>
      <c r="C5" s="166"/>
      <c r="D5" s="166"/>
      <c r="E5" s="166"/>
      <c r="F5" s="166"/>
      <c r="G5" s="166"/>
      <c r="H5" s="166"/>
      <c r="I5" s="166"/>
      <c r="J5" s="166"/>
      <c r="K5" s="166"/>
      <c r="L5" s="166"/>
      <c r="M5" s="166"/>
      <c r="N5" s="166"/>
      <c r="O5" s="166"/>
      <c r="P5" s="166"/>
      <c r="Q5" s="166"/>
      <c r="R5" s="166"/>
      <c r="S5" s="166"/>
      <c r="T5" s="166"/>
      <c r="U5" s="166"/>
      <c r="V5" s="166"/>
    </row>
    <row r="6" spans="2:28" s="168" customFormat="1" ht="15" x14ac:dyDescent="0.2">
      <c r="B6" s="386"/>
      <c r="C6" s="386"/>
      <c r="D6" s="386"/>
      <c r="E6" s="386"/>
      <c r="L6" s="169"/>
    </row>
    <row r="7" spans="2:28" s="168" customFormat="1" ht="15.75" x14ac:dyDescent="0.2">
      <c r="B7" s="170" t="s">
        <v>439</v>
      </c>
      <c r="C7" s="376" t="s">
        <v>440</v>
      </c>
      <c r="D7" s="376"/>
      <c r="E7" s="376"/>
      <c r="F7" s="376"/>
      <c r="G7" s="376"/>
      <c r="H7" s="376"/>
      <c r="I7" s="376"/>
      <c r="J7" s="376"/>
      <c r="K7" s="376"/>
      <c r="L7" s="376"/>
      <c r="M7" s="376"/>
      <c r="N7" s="376"/>
      <c r="O7" s="376"/>
      <c r="P7" s="376"/>
      <c r="Q7" s="376"/>
      <c r="R7" s="376"/>
      <c r="S7" s="376"/>
      <c r="T7" s="172"/>
      <c r="U7" s="172"/>
      <c r="V7" s="172"/>
    </row>
    <row r="8" spans="2:28" s="168" customFormat="1" ht="15.75" x14ac:dyDescent="0.2">
      <c r="B8" s="170" t="s">
        <v>441</v>
      </c>
      <c r="C8" s="376">
        <v>2023</v>
      </c>
      <c r="D8" s="376"/>
      <c r="E8" s="376"/>
      <c r="F8" s="376"/>
      <c r="G8" s="376"/>
      <c r="H8" s="376"/>
      <c r="I8" s="376"/>
      <c r="J8" s="376"/>
      <c r="K8" s="376"/>
      <c r="L8" s="376"/>
      <c r="M8" s="376"/>
      <c r="N8" s="376"/>
      <c r="O8" s="376"/>
      <c r="P8" s="376"/>
      <c r="Q8" s="376"/>
      <c r="R8" s="376"/>
      <c r="S8" s="376"/>
      <c r="T8" s="172"/>
      <c r="U8" s="172"/>
      <c r="V8" s="172"/>
    </row>
    <row r="9" spans="2:28" s="168" customFormat="1" ht="15.75" x14ac:dyDescent="0.2">
      <c r="B9" s="173" t="s">
        <v>442</v>
      </c>
      <c r="C9" s="376" t="s">
        <v>625</v>
      </c>
      <c r="D9" s="376"/>
      <c r="E9" s="376"/>
      <c r="F9" s="376"/>
      <c r="G9" s="376"/>
      <c r="H9" s="376"/>
      <c r="I9" s="376"/>
      <c r="J9" s="376"/>
      <c r="K9" s="376"/>
      <c r="L9" s="376"/>
      <c r="M9" s="376"/>
      <c r="N9" s="376"/>
      <c r="O9" s="376"/>
      <c r="P9" s="376"/>
      <c r="Q9" s="376"/>
      <c r="R9" s="376"/>
      <c r="S9" s="376"/>
      <c r="T9" s="172"/>
      <c r="U9" s="172"/>
      <c r="V9" s="172"/>
    </row>
    <row r="10" spans="2:28" s="168" customFormat="1" ht="15.75" x14ac:dyDescent="0.2">
      <c r="B10" s="170" t="s">
        <v>443</v>
      </c>
      <c r="C10" s="376" t="s">
        <v>452</v>
      </c>
      <c r="D10" s="376"/>
      <c r="E10" s="376"/>
      <c r="F10" s="376"/>
      <c r="G10" s="376"/>
      <c r="H10" s="376"/>
      <c r="I10" s="376"/>
      <c r="J10" s="376"/>
      <c r="K10" s="376"/>
      <c r="L10" s="376"/>
      <c r="M10" s="376"/>
      <c r="N10" s="376"/>
      <c r="O10" s="376"/>
      <c r="P10" s="376"/>
      <c r="Q10" s="376"/>
      <c r="R10" s="376"/>
      <c r="S10" s="376"/>
      <c r="T10" s="172"/>
      <c r="U10" s="172"/>
      <c r="V10" s="172"/>
    </row>
    <row r="11" spans="2:28" s="168" customFormat="1" ht="15.75" x14ac:dyDescent="0.2">
      <c r="B11" s="170" t="s">
        <v>444</v>
      </c>
      <c r="C11" s="376" t="s">
        <v>619</v>
      </c>
      <c r="D11" s="376"/>
      <c r="E11" s="376"/>
      <c r="F11" s="376"/>
      <c r="G11" s="376"/>
      <c r="H11" s="376"/>
      <c r="I11" s="376"/>
      <c r="J11" s="376"/>
      <c r="K11" s="376"/>
      <c r="L11" s="376"/>
      <c r="M11" s="376"/>
      <c r="N11" s="376"/>
      <c r="O11" s="376"/>
      <c r="P11" s="376"/>
      <c r="Q11" s="376"/>
      <c r="R11" s="376"/>
      <c r="S11" s="376"/>
      <c r="T11" s="172"/>
      <c r="U11" s="172"/>
      <c r="V11" s="172"/>
      <c r="AB11" s="174"/>
    </row>
    <row r="12" spans="2:28" s="168" customFormat="1" ht="15.75" x14ac:dyDescent="0.2">
      <c r="B12" s="170"/>
      <c r="C12" s="175"/>
      <c r="D12" s="175"/>
      <c r="E12" s="175"/>
      <c r="F12" s="175"/>
      <c r="G12" s="175"/>
      <c r="H12" s="175"/>
      <c r="I12" s="175"/>
      <c r="J12" s="175"/>
      <c r="K12" s="175"/>
      <c r="L12" s="171"/>
      <c r="M12" s="176"/>
      <c r="N12" s="175"/>
      <c r="O12" s="175"/>
      <c r="P12" s="175"/>
      <c r="Q12" s="175"/>
      <c r="R12" s="175"/>
      <c r="S12" s="175"/>
      <c r="T12" s="175"/>
      <c r="U12" s="175"/>
      <c r="V12" s="175"/>
      <c r="AB12" s="174"/>
    </row>
    <row r="13" spans="2:28" ht="13.5" thickBot="1" x14ac:dyDescent="0.25"/>
    <row r="14" spans="2:28" s="181" customFormat="1" ht="28.5" customHeight="1" thickBot="1" x14ac:dyDescent="0.25">
      <c r="B14" s="277" t="s">
        <v>6</v>
      </c>
      <c r="C14" s="277" t="s">
        <v>445</v>
      </c>
      <c r="D14" s="277" t="s">
        <v>520</v>
      </c>
      <c r="E14" s="277" t="s">
        <v>279</v>
      </c>
      <c r="F14" s="278" t="s">
        <v>276</v>
      </c>
      <c r="G14" s="277" t="s">
        <v>525</v>
      </c>
      <c r="H14" s="277" t="s">
        <v>547</v>
      </c>
      <c r="I14" s="277" t="s">
        <v>578</v>
      </c>
      <c r="J14" s="178"/>
      <c r="K14" s="179" t="s">
        <v>255</v>
      </c>
      <c r="L14" s="179" t="s">
        <v>256</v>
      </c>
      <c r="M14" s="179" t="s">
        <v>548</v>
      </c>
      <c r="N14" s="180" t="s">
        <v>526</v>
      </c>
    </row>
    <row r="15" spans="2:28" ht="164.25" customHeight="1" x14ac:dyDescent="0.2">
      <c r="B15" s="279" t="s">
        <v>456</v>
      </c>
      <c r="C15" s="280" t="s">
        <v>261</v>
      </c>
      <c r="D15" s="280" t="s">
        <v>457</v>
      </c>
      <c r="E15" s="280" t="s">
        <v>521</v>
      </c>
      <c r="F15" s="281" t="s">
        <v>257</v>
      </c>
      <c r="G15" s="280" t="s">
        <v>506</v>
      </c>
      <c r="H15" s="280" t="s">
        <v>551</v>
      </c>
      <c r="I15" s="280" t="s">
        <v>579</v>
      </c>
      <c r="J15" s="182"/>
      <c r="K15" s="244" t="s">
        <v>596</v>
      </c>
      <c r="L15" s="91">
        <v>1</v>
      </c>
      <c r="M15" s="212" t="s">
        <v>508</v>
      </c>
      <c r="N15" s="377"/>
      <c r="O15" s="183"/>
    </row>
    <row r="16" spans="2:28" ht="212.25" customHeight="1" x14ac:dyDescent="0.2">
      <c r="B16" s="282" t="s">
        <v>456</v>
      </c>
      <c r="C16" s="194" t="s">
        <v>262</v>
      </c>
      <c r="D16" s="194" t="s">
        <v>458</v>
      </c>
      <c r="E16" s="194" t="s">
        <v>522</v>
      </c>
      <c r="F16" s="187" t="s">
        <v>257</v>
      </c>
      <c r="G16" s="194" t="s">
        <v>582</v>
      </c>
      <c r="H16" s="194" t="s">
        <v>552</v>
      </c>
      <c r="I16" s="194" t="s">
        <v>580</v>
      </c>
      <c r="J16" s="182"/>
      <c r="K16" s="245" t="s">
        <v>597</v>
      </c>
      <c r="L16" s="243">
        <v>1</v>
      </c>
      <c r="M16" s="201" t="s">
        <v>508</v>
      </c>
      <c r="N16" s="378"/>
      <c r="O16" s="184"/>
      <c r="P16" s="216"/>
    </row>
    <row r="17" spans="2:19" ht="159" customHeight="1" x14ac:dyDescent="0.2">
      <c r="B17" s="282" t="s">
        <v>456</v>
      </c>
      <c r="C17" s="194" t="s">
        <v>263</v>
      </c>
      <c r="D17" s="194" t="s">
        <v>462</v>
      </c>
      <c r="E17" s="194" t="s">
        <v>541</v>
      </c>
      <c r="F17" s="187" t="s">
        <v>257</v>
      </c>
      <c r="G17" s="194" t="s">
        <v>583</v>
      </c>
      <c r="H17" s="194" t="s">
        <v>553</v>
      </c>
      <c r="I17" s="224" t="s">
        <v>581</v>
      </c>
      <c r="J17" s="182"/>
      <c r="K17" s="246" t="s">
        <v>598</v>
      </c>
      <c r="L17" s="252">
        <v>1</v>
      </c>
      <c r="M17" s="203" t="s">
        <v>508</v>
      </c>
      <c r="N17" s="378"/>
      <c r="O17" s="184"/>
    </row>
    <row r="18" spans="2:19" ht="146.25" customHeight="1" x14ac:dyDescent="0.2">
      <c r="B18" s="218" t="s">
        <v>456</v>
      </c>
      <c r="C18" s="227" t="s">
        <v>264</v>
      </c>
      <c r="D18" s="227" t="s">
        <v>459</v>
      </c>
      <c r="E18" s="227" t="s">
        <v>523</v>
      </c>
      <c r="F18" s="219" t="s">
        <v>257</v>
      </c>
      <c r="G18" s="227" t="s">
        <v>507</v>
      </c>
      <c r="H18" s="194" t="s">
        <v>572</v>
      </c>
      <c r="I18" s="194" t="s">
        <v>572</v>
      </c>
      <c r="J18" s="185"/>
      <c r="K18" s="247" t="s">
        <v>554</v>
      </c>
      <c r="L18" s="165">
        <v>1</v>
      </c>
      <c r="M18" s="201" t="s">
        <v>508</v>
      </c>
      <c r="N18" s="378"/>
      <c r="O18" s="184"/>
    </row>
    <row r="19" spans="2:19" ht="133.5" customHeight="1" thickBot="1" x14ac:dyDescent="0.25">
      <c r="B19" s="209" t="s">
        <v>456</v>
      </c>
      <c r="C19" s="194" t="s">
        <v>460</v>
      </c>
      <c r="D19" s="194" t="s">
        <v>461</v>
      </c>
      <c r="E19" s="194" t="s">
        <v>524</v>
      </c>
      <c r="F19" s="187" t="s">
        <v>257</v>
      </c>
      <c r="G19" s="194" t="s">
        <v>509</v>
      </c>
      <c r="H19" s="194" t="s">
        <v>573</v>
      </c>
      <c r="I19" s="194" t="s">
        <v>572</v>
      </c>
      <c r="J19" s="185"/>
      <c r="K19" s="248" t="s">
        <v>554</v>
      </c>
      <c r="L19" s="199">
        <v>1</v>
      </c>
      <c r="M19" s="207" t="s">
        <v>508</v>
      </c>
      <c r="N19" s="379"/>
      <c r="O19" s="184"/>
    </row>
    <row r="20" spans="2:19" ht="153" customHeight="1" x14ac:dyDescent="0.2">
      <c r="B20" s="282" t="s">
        <v>463</v>
      </c>
      <c r="C20" s="228" t="s">
        <v>464</v>
      </c>
      <c r="D20" s="229" t="s">
        <v>467</v>
      </c>
      <c r="E20" s="230" t="s">
        <v>527</v>
      </c>
      <c r="F20" s="187" t="s">
        <v>257</v>
      </c>
      <c r="G20" s="194" t="s">
        <v>510</v>
      </c>
      <c r="H20" s="194" t="s">
        <v>555</v>
      </c>
      <c r="I20" s="231" t="s">
        <v>589</v>
      </c>
      <c r="J20" s="186"/>
      <c r="K20" s="244" t="s">
        <v>599</v>
      </c>
      <c r="L20" s="215">
        <v>1</v>
      </c>
      <c r="M20" s="200" t="s">
        <v>508</v>
      </c>
      <c r="N20" s="377"/>
      <c r="O20" s="75"/>
      <c r="S20" s="73"/>
    </row>
    <row r="21" spans="2:19" ht="160.5" customHeight="1" x14ac:dyDescent="0.2">
      <c r="B21" s="282" t="s">
        <v>463</v>
      </c>
      <c r="C21" s="228" t="s">
        <v>465</v>
      </c>
      <c r="D21" s="229" t="s">
        <v>483</v>
      </c>
      <c r="E21" s="194" t="s">
        <v>528</v>
      </c>
      <c r="F21" s="187" t="s">
        <v>257</v>
      </c>
      <c r="G21" s="194" t="s">
        <v>532</v>
      </c>
      <c r="H21" s="194" t="s">
        <v>557</v>
      </c>
      <c r="I21" s="231" t="s">
        <v>590</v>
      </c>
      <c r="J21" s="186"/>
      <c r="K21" s="247" t="s">
        <v>591</v>
      </c>
      <c r="L21" s="97">
        <v>1</v>
      </c>
      <c r="M21" s="201" t="s">
        <v>508</v>
      </c>
      <c r="N21" s="378"/>
      <c r="O21" s="75"/>
      <c r="S21" s="73"/>
    </row>
    <row r="22" spans="2:19" ht="176.25" customHeight="1" thickBot="1" x14ac:dyDescent="0.25">
      <c r="B22" s="282" t="s">
        <v>463</v>
      </c>
      <c r="C22" s="228" t="s">
        <v>466</v>
      </c>
      <c r="D22" s="228" t="s">
        <v>468</v>
      </c>
      <c r="E22" s="194" t="s">
        <v>529</v>
      </c>
      <c r="F22" s="187" t="s">
        <v>257</v>
      </c>
      <c r="G22" s="194" t="s">
        <v>533</v>
      </c>
      <c r="H22" s="194" t="s">
        <v>556</v>
      </c>
      <c r="I22" s="231" t="s">
        <v>592</v>
      </c>
      <c r="J22" s="182"/>
      <c r="K22" s="249" t="s">
        <v>595</v>
      </c>
      <c r="L22" s="213">
        <v>1</v>
      </c>
      <c r="M22" s="204" t="s">
        <v>508</v>
      </c>
      <c r="N22" s="379"/>
      <c r="P22" s="184"/>
    </row>
    <row r="23" spans="2:19" ht="299.25" customHeight="1" thickBot="1" x14ac:dyDescent="0.25">
      <c r="B23" s="210" t="s">
        <v>469</v>
      </c>
      <c r="C23" s="228" t="s">
        <v>470</v>
      </c>
      <c r="D23" s="232" t="s">
        <v>471</v>
      </c>
      <c r="E23" s="232" t="s">
        <v>530</v>
      </c>
      <c r="F23" s="187" t="s">
        <v>257</v>
      </c>
      <c r="G23" s="194" t="s">
        <v>511</v>
      </c>
      <c r="H23" s="194" t="s">
        <v>558</v>
      </c>
      <c r="I23" s="233" t="s">
        <v>593</v>
      </c>
      <c r="J23" s="182"/>
      <c r="K23" s="250" t="s">
        <v>594</v>
      </c>
      <c r="L23" s="202">
        <v>1</v>
      </c>
      <c r="M23" s="206" t="s">
        <v>508</v>
      </c>
      <c r="N23" s="205"/>
      <c r="P23" s="184"/>
    </row>
    <row r="24" spans="2:19" ht="281.25" customHeight="1" thickBot="1" x14ac:dyDescent="0.25">
      <c r="B24" s="210" t="s">
        <v>472</v>
      </c>
      <c r="C24" s="255" t="s">
        <v>473</v>
      </c>
      <c r="D24" s="232" t="s">
        <v>474</v>
      </c>
      <c r="E24" s="232" t="s">
        <v>531</v>
      </c>
      <c r="F24" s="187" t="s">
        <v>257</v>
      </c>
      <c r="G24" s="194" t="s">
        <v>534</v>
      </c>
      <c r="H24" s="194" t="s">
        <v>559</v>
      </c>
      <c r="I24" s="234" t="s">
        <v>620</v>
      </c>
      <c r="J24" s="182"/>
      <c r="K24" s="253" t="s">
        <v>647</v>
      </c>
      <c r="L24" s="164">
        <v>1</v>
      </c>
      <c r="M24" s="254" t="s">
        <v>508</v>
      </c>
      <c r="N24" s="205"/>
    </row>
    <row r="25" spans="2:19" ht="162" customHeight="1" x14ac:dyDescent="0.2">
      <c r="B25" s="210" t="s">
        <v>475</v>
      </c>
      <c r="C25" s="255" t="s">
        <v>268</v>
      </c>
      <c r="D25" s="273" t="s">
        <v>501</v>
      </c>
      <c r="E25" s="274" t="s">
        <v>586</v>
      </c>
      <c r="F25" s="187" t="s">
        <v>257</v>
      </c>
      <c r="G25" s="194" t="s">
        <v>512</v>
      </c>
      <c r="H25" s="194" t="s">
        <v>560</v>
      </c>
      <c r="I25" s="235" t="s">
        <v>665</v>
      </c>
      <c r="J25" s="182"/>
      <c r="K25" s="244" t="s">
        <v>648</v>
      </c>
      <c r="L25" s="195">
        <v>1</v>
      </c>
      <c r="M25" s="212" t="s">
        <v>508</v>
      </c>
      <c r="N25" s="380"/>
    </row>
    <row r="26" spans="2:19" ht="193.5" customHeight="1" x14ac:dyDescent="0.2">
      <c r="B26" s="210" t="s">
        <v>475</v>
      </c>
      <c r="C26" s="228" t="s">
        <v>478</v>
      </c>
      <c r="D26" s="222" t="s">
        <v>502</v>
      </c>
      <c r="E26" s="194" t="s">
        <v>537</v>
      </c>
      <c r="F26" s="89" t="s">
        <v>257</v>
      </c>
      <c r="G26" s="90" t="s">
        <v>257</v>
      </c>
      <c r="H26" s="90" t="s">
        <v>257</v>
      </c>
      <c r="I26" s="235" t="s">
        <v>600</v>
      </c>
      <c r="J26" s="185"/>
      <c r="K26" s="247" t="s">
        <v>649</v>
      </c>
      <c r="L26" s="163">
        <v>1</v>
      </c>
      <c r="M26" s="201" t="s">
        <v>508</v>
      </c>
      <c r="N26" s="381"/>
    </row>
    <row r="27" spans="2:19" ht="167.25" customHeight="1" x14ac:dyDescent="0.2">
      <c r="B27" s="210" t="s">
        <v>475</v>
      </c>
      <c r="C27" s="228" t="s">
        <v>479</v>
      </c>
      <c r="D27" s="222" t="s">
        <v>485</v>
      </c>
      <c r="E27" s="194" t="s">
        <v>660</v>
      </c>
      <c r="F27" s="89" t="s">
        <v>257</v>
      </c>
      <c r="G27" s="90" t="s">
        <v>257</v>
      </c>
      <c r="H27" s="90" t="s">
        <v>257</v>
      </c>
      <c r="I27" s="235" t="s">
        <v>601</v>
      </c>
      <c r="J27" s="185"/>
      <c r="K27" s="247" t="s">
        <v>650</v>
      </c>
      <c r="L27" s="163">
        <v>1</v>
      </c>
      <c r="M27" s="201" t="s">
        <v>508</v>
      </c>
      <c r="N27" s="381"/>
    </row>
    <row r="28" spans="2:19" ht="218.25" customHeight="1" x14ac:dyDescent="0.2">
      <c r="B28" s="214" t="s">
        <v>475</v>
      </c>
      <c r="C28" s="236" t="s">
        <v>341</v>
      </c>
      <c r="D28" s="237" t="s">
        <v>486</v>
      </c>
      <c r="E28" s="227" t="s">
        <v>538</v>
      </c>
      <c r="F28" s="99" t="s">
        <v>257</v>
      </c>
      <c r="G28" s="227" t="s">
        <v>257</v>
      </c>
      <c r="H28" s="194" t="s">
        <v>561</v>
      </c>
      <c r="I28" s="233" t="s">
        <v>661</v>
      </c>
      <c r="J28" s="182"/>
      <c r="K28" s="247" t="s">
        <v>651</v>
      </c>
      <c r="L28" s="163">
        <v>1</v>
      </c>
      <c r="M28" s="201" t="s">
        <v>508</v>
      </c>
      <c r="N28" s="381"/>
    </row>
    <row r="29" spans="2:19" ht="151.5" customHeight="1" x14ac:dyDescent="0.2">
      <c r="B29" s="210" t="s">
        <v>475</v>
      </c>
      <c r="C29" s="228" t="s">
        <v>480</v>
      </c>
      <c r="D29" s="238" t="s">
        <v>503</v>
      </c>
      <c r="E29" s="194" t="s">
        <v>490</v>
      </c>
      <c r="F29" s="89" t="s">
        <v>257</v>
      </c>
      <c r="G29" s="194" t="s">
        <v>513</v>
      </c>
      <c r="H29" s="239" t="s">
        <v>574</v>
      </c>
      <c r="I29" s="233" t="s">
        <v>662</v>
      </c>
      <c r="J29" s="182"/>
      <c r="K29" s="247" t="s">
        <v>575</v>
      </c>
      <c r="L29" s="163">
        <v>1</v>
      </c>
      <c r="M29" s="201" t="s">
        <v>508</v>
      </c>
      <c r="N29" s="381"/>
    </row>
    <row r="30" spans="2:19" ht="152.25" customHeight="1" x14ac:dyDescent="0.2">
      <c r="B30" s="210" t="s">
        <v>475</v>
      </c>
      <c r="C30" s="228" t="s">
        <v>481</v>
      </c>
      <c r="D30" s="240" t="s">
        <v>487</v>
      </c>
      <c r="E30" s="194" t="s">
        <v>539</v>
      </c>
      <c r="F30" s="89" t="s">
        <v>257</v>
      </c>
      <c r="G30" s="89" t="s">
        <v>257</v>
      </c>
      <c r="H30" s="89" t="s">
        <v>257</v>
      </c>
      <c r="I30" s="194" t="s">
        <v>602</v>
      </c>
      <c r="J30" s="182"/>
      <c r="K30" s="247" t="s">
        <v>652</v>
      </c>
      <c r="L30" s="163">
        <v>1</v>
      </c>
      <c r="M30" s="201" t="s">
        <v>508</v>
      </c>
      <c r="N30" s="381"/>
    </row>
    <row r="31" spans="2:19" ht="132" customHeight="1" x14ac:dyDescent="0.2">
      <c r="B31" s="210" t="s">
        <v>475</v>
      </c>
      <c r="C31" s="228" t="s">
        <v>269</v>
      </c>
      <c r="D31" s="240" t="s">
        <v>488</v>
      </c>
      <c r="E31" s="194" t="s">
        <v>622</v>
      </c>
      <c r="F31" s="89" t="s">
        <v>257</v>
      </c>
      <c r="G31" s="89" t="s">
        <v>257</v>
      </c>
      <c r="H31" s="89" t="s">
        <v>257</v>
      </c>
      <c r="I31" s="235" t="s">
        <v>603</v>
      </c>
      <c r="J31" s="182"/>
      <c r="K31" s="247" t="s">
        <v>653</v>
      </c>
      <c r="L31" s="163">
        <v>1</v>
      </c>
      <c r="M31" s="201" t="s">
        <v>508</v>
      </c>
      <c r="N31" s="381"/>
    </row>
    <row r="32" spans="2:19" ht="166.5" customHeight="1" x14ac:dyDescent="0.2">
      <c r="B32" s="210" t="s">
        <v>475</v>
      </c>
      <c r="C32" s="241" t="s">
        <v>484</v>
      </c>
      <c r="D32" s="240" t="s">
        <v>489</v>
      </c>
      <c r="E32" s="194" t="s">
        <v>491</v>
      </c>
      <c r="F32" s="89" t="s">
        <v>257</v>
      </c>
      <c r="G32" s="89" t="s">
        <v>257</v>
      </c>
      <c r="H32" s="89" t="s">
        <v>257</v>
      </c>
      <c r="I32" s="235" t="s">
        <v>604</v>
      </c>
      <c r="J32" s="182"/>
      <c r="K32" s="247" t="s">
        <v>654</v>
      </c>
      <c r="L32" s="163">
        <v>1</v>
      </c>
      <c r="M32" s="201" t="s">
        <v>508</v>
      </c>
      <c r="N32" s="381"/>
    </row>
    <row r="33" spans="2:25" ht="135" customHeight="1" x14ac:dyDescent="0.2">
      <c r="B33" s="210" t="s">
        <v>475</v>
      </c>
      <c r="C33" s="228" t="s">
        <v>408</v>
      </c>
      <c r="D33" s="238" t="s">
        <v>409</v>
      </c>
      <c r="E33" s="194" t="s">
        <v>624</v>
      </c>
      <c r="F33" s="89" t="s">
        <v>257</v>
      </c>
      <c r="G33" s="194" t="s">
        <v>514</v>
      </c>
      <c r="H33" s="194" t="s">
        <v>562</v>
      </c>
      <c r="I33" s="221" t="s">
        <v>663</v>
      </c>
      <c r="J33" s="182"/>
      <c r="K33" s="247" t="s">
        <v>605</v>
      </c>
      <c r="L33" s="163">
        <v>1</v>
      </c>
      <c r="M33" s="201" t="s">
        <v>508</v>
      </c>
      <c r="N33" s="381"/>
    </row>
    <row r="34" spans="2:25" ht="130.5" customHeight="1" thickBot="1" x14ac:dyDescent="0.25">
      <c r="B34" s="210" t="s">
        <v>475</v>
      </c>
      <c r="C34" s="273" t="s">
        <v>482</v>
      </c>
      <c r="D34" s="238" t="s">
        <v>410</v>
      </c>
      <c r="E34" s="194" t="s">
        <v>623</v>
      </c>
      <c r="F34" s="89" t="s">
        <v>257</v>
      </c>
      <c r="G34" s="194" t="s">
        <v>257</v>
      </c>
      <c r="H34" s="194" t="s">
        <v>257</v>
      </c>
      <c r="I34" s="221" t="s">
        <v>666</v>
      </c>
      <c r="J34" s="182"/>
      <c r="K34" s="248" t="s">
        <v>655</v>
      </c>
      <c r="L34" s="196">
        <v>0.5</v>
      </c>
      <c r="M34" s="276" t="s">
        <v>628</v>
      </c>
      <c r="N34" s="382"/>
    </row>
    <row r="35" spans="2:25" ht="159.75" customHeight="1" x14ac:dyDescent="0.2">
      <c r="B35" s="210" t="s">
        <v>476</v>
      </c>
      <c r="C35" s="228" t="s">
        <v>407</v>
      </c>
      <c r="D35" s="238" t="s">
        <v>493</v>
      </c>
      <c r="E35" s="228" t="s">
        <v>542</v>
      </c>
      <c r="F35" s="89" t="s">
        <v>257</v>
      </c>
      <c r="G35" s="194" t="s">
        <v>515</v>
      </c>
      <c r="H35" s="194" t="s">
        <v>563</v>
      </c>
      <c r="I35" s="233" t="s">
        <v>606</v>
      </c>
      <c r="J35" s="182"/>
      <c r="K35" s="244" t="s">
        <v>607</v>
      </c>
      <c r="L35" s="125">
        <v>1</v>
      </c>
      <c r="M35" s="200" t="s">
        <v>508</v>
      </c>
      <c r="N35" s="383"/>
    </row>
    <row r="36" spans="2:25" ht="210.75" customHeight="1" x14ac:dyDescent="0.2">
      <c r="B36" s="210" t="s">
        <v>476</v>
      </c>
      <c r="C36" s="228" t="s">
        <v>271</v>
      </c>
      <c r="D36" s="228" t="s">
        <v>494</v>
      </c>
      <c r="E36" s="228" t="s">
        <v>543</v>
      </c>
      <c r="F36" s="89" t="s">
        <v>257</v>
      </c>
      <c r="G36" s="220" t="s">
        <v>257</v>
      </c>
      <c r="H36" s="221" t="s">
        <v>564</v>
      </c>
      <c r="I36" s="221" t="s">
        <v>667</v>
      </c>
      <c r="J36" s="182"/>
      <c r="K36" s="247" t="s">
        <v>608</v>
      </c>
      <c r="L36" s="163">
        <v>1</v>
      </c>
      <c r="M36" s="201" t="s">
        <v>508</v>
      </c>
      <c r="N36" s="384"/>
    </row>
    <row r="37" spans="2:25" ht="198.75" customHeight="1" x14ac:dyDescent="0.2">
      <c r="B37" s="210" t="s">
        <v>476</v>
      </c>
      <c r="C37" s="255" t="s">
        <v>492</v>
      </c>
      <c r="D37" s="228" t="s">
        <v>437</v>
      </c>
      <c r="E37" s="228" t="s">
        <v>544</v>
      </c>
      <c r="F37" s="89" t="s">
        <v>257</v>
      </c>
      <c r="G37" s="194" t="s">
        <v>535</v>
      </c>
      <c r="H37" s="194" t="s">
        <v>565</v>
      </c>
      <c r="I37" s="235" t="s">
        <v>668</v>
      </c>
      <c r="J37" s="182"/>
      <c r="K37" s="247" t="s">
        <v>656</v>
      </c>
      <c r="L37" s="165">
        <v>1</v>
      </c>
      <c r="M37" s="203" t="s">
        <v>508</v>
      </c>
      <c r="N37" s="384"/>
    </row>
    <row r="38" spans="2:25" ht="205.5" customHeight="1" x14ac:dyDescent="0.2">
      <c r="B38" s="210" t="s">
        <v>476</v>
      </c>
      <c r="C38" s="228" t="s">
        <v>274</v>
      </c>
      <c r="D38" s="228" t="s">
        <v>495</v>
      </c>
      <c r="E38" s="228" t="s">
        <v>545</v>
      </c>
      <c r="F38" s="89" t="s">
        <v>257</v>
      </c>
      <c r="G38" s="194" t="s">
        <v>516</v>
      </c>
      <c r="H38" s="194" t="s">
        <v>566</v>
      </c>
      <c r="I38" s="235" t="s">
        <v>610</v>
      </c>
      <c r="J38" s="182"/>
      <c r="K38" s="247" t="s">
        <v>609</v>
      </c>
      <c r="L38" s="165">
        <v>1</v>
      </c>
      <c r="M38" s="203" t="s">
        <v>508</v>
      </c>
      <c r="N38" s="384"/>
    </row>
    <row r="39" spans="2:25" ht="205.5" customHeight="1" x14ac:dyDescent="0.2">
      <c r="B39" s="210" t="s">
        <v>476</v>
      </c>
      <c r="C39" s="211" t="s">
        <v>549</v>
      </c>
      <c r="D39" s="194" t="s">
        <v>549</v>
      </c>
      <c r="E39" s="194" t="s">
        <v>626</v>
      </c>
      <c r="F39" s="197" t="s">
        <v>570</v>
      </c>
      <c r="G39" s="222" t="s">
        <v>257</v>
      </c>
      <c r="H39" s="194" t="s">
        <v>577</v>
      </c>
      <c r="I39" s="235" t="s">
        <v>611</v>
      </c>
      <c r="J39" s="182"/>
      <c r="K39" s="247" t="s">
        <v>614</v>
      </c>
      <c r="L39" s="165">
        <v>1</v>
      </c>
      <c r="M39" s="203" t="s">
        <v>508</v>
      </c>
      <c r="N39" s="384"/>
    </row>
    <row r="40" spans="2:25" ht="168.75" customHeight="1" x14ac:dyDescent="0.2">
      <c r="B40" s="210" t="s">
        <v>476</v>
      </c>
      <c r="C40" s="228" t="s">
        <v>275</v>
      </c>
      <c r="D40" s="228" t="s">
        <v>496</v>
      </c>
      <c r="E40" s="228" t="s">
        <v>546</v>
      </c>
      <c r="F40" s="89" t="s">
        <v>257</v>
      </c>
      <c r="G40" s="223" t="s">
        <v>517</v>
      </c>
      <c r="H40" s="223" t="s">
        <v>567</v>
      </c>
      <c r="I40" s="235" t="s">
        <v>612</v>
      </c>
      <c r="J40" s="182"/>
      <c r="K40" s="247" t="s">
        <v>615</v>
      </c>
      <c r="L40" s="161">
        <v>1</v>
      </c>
      <c r="M40" s="203" t="s">
        <v>508</v>
      </c>
      <c r="N40" s="384"/>
    </row>
    <row r="41" spans="2:25" ht="157.5" customHeight="1" thickBot="1" x14ac:dyDescent="0.25">
      <c r="B41" s="210" t="s">
        <v>476</v>
      </c>
      <c r="C41" s="228" t="s">
        <v>504</v>
      </c>
      <c r="D41" s="242" t="s">
        <v>497</v>
      </c>
      <c r="E41" s="222" t="s">
        <v>571</v>
      </c>
      <c r="F41" s="197" t="s">
        <v>550</v>
      </c>
      <c r="G41" s="223" t="s">
        <v>536</v>
      </c>
      <c r="H41" s="223" t="s">
        <v>576</v>
      </c>
      <c r="I41" s="221" t="s">
        <v>613</v>
      </c>
      <c r="J41" s="182"/>
      <c r="K41" s="249" t="s">
        <v>657</v>
      </c>
      <c r="L41" s="198">
        <v>1</v>
      </c>
      <c r="M41" s="204" t="s">
        <v>508</v>
      </c>
      <c r="N41" s="384"/>
    </row>
    <row r="42" spans="2:25" ht="157.5" customHeight="1" thickBot="1" x14ac:dyDescent="0.25">
      <c r="B42" s="210" t="s">
        <v>476</v>
      </c>
      <c r="C42" s="228" t="s">
        <v>584</v>
      </c>
      <c r="D42" s="242" t="s">
        <v>584</v>
      </c>
      <c r="E42" s="222" t="s">
        <v>585</v>
      </c>
      <c r="F42" s="197" t="s">
        <v>570</v>
      </c>
      <c r="G42" s="194" t="s">
        <v>257</v>
      </c>
      <c r="H42" s="194" t="s">
        <v>257</v>
      </c>
      <c r="I42" s="221" t="s">
        <v>618</v>
      </c>
      <c r="J42" s="182"/>
      <c r="K42" s="251" t="s">
        <v>658</v>
      </c>
      <c r="L42" s="225">
        <v>1</v>
      </c>
      <c r="M42" s="226" t="s">
        <v>508</v>
      </c>
      <c r="N42" s="385"/>
    </row>
    <row r="43" spans="2:25" ht="177.75" customHeight="1" x14ac:dyDescent="0.2">
      <c r="B43" s="210" t="s">
        <v>477</v>
      </c>
      <c r="C43" s="194" t="s">
        <v>498</v>
      </c>
      <c r="D43" s="232" t="s">
        <v>500</v>
      </c>
      <c r="E43" s="232" t="s">
        <v>505</v>
      </c>
      <c r="F43" s="187" t="s">
        <v>257</v>
      </c>
      <c r="G43" s="223" t="s">
        <v>518</v>
      </c>
      <c r="H43" s="223" t="s">
        <v>568</v>
      </c>
      <c r="I43" s="233" t="s">
        <v>621</v>
      </c>
      <c r="J43" s="185"/>
      <c r="K43" s="244" t="s">
        <v>659</v>
      </c>
      <c r="L43" s="125">
        <v>1</v>
      </c>
      <c r="M43" s="212" t="s">
        <v>508</v>
      </c>
      <c r="N43" s="374"/>
      <c r="Q43" s="183"/>
      <c r="S43" s="73"/>
      <c r="W43" s="188"/>
      <c r="Y43" s="73"/>
    </row>
    <row r="44" spans="2:25" ht="187.5" customHeight="1" thickBot="1" x14ac:dyDescent="0.25">
      <c r="B44" s="283" t="s">
        <v>477</v>
      </c>
      <c r="C44" s="284" t="s">
        <v>499</v>
      </c>
      <c r="D44" s="284" t="s">
        <v>446</v>
      </c>
      <c r="E44" s="284" t="s">
        <v>540</v>
      </c>
      <c r="F44" s="285" t="s">
        <v>257</v>
      </c>
      <c r="G44" s="286" t="s">
        <v>519</v>
      </c>
      <c r="H44" s="286" t="s">
        <v>569</v>
      </c>
      <c r="I44" s="287" t="s">
        <v>617</v>
      </c>
      <c r="J44" s="182"/>
      <c r="K44" s="249" t="s">
        <v>616</v>
      </c>
      <c r="L44" s="126">
        <v>1</v>
      </c>
      <c r="M44" s="204" t="s">
        <v>508</v>
      </c>
      <c r="N44" s="375"/>
    </row>
    <row r="45" spans="2:25" ht="33.75" customHeight="1" thickBot="1" x14ac:dyDescent="0.25">
      <c r="B45" s="178"/>
      <c r="C45" s="189"/>
      <c r="E45" s="189"/>
      <c r="F45" s="189"/>
      <c r="G45" s="189"/>
      <c r="H45" s="189"/>
      <c r="I45" s="189"/>
      <c r="J45" s="190"/>
      <c r="K45" s="182"/>
      <c r="L45" s="162"/>
      <c r="M45" s="75"/>
    </row>
    <row r="46" spans="2:25" ht="33.75" customHeight="1" thickBot="1" x14ac:dyDescent="0.25">
      <c r="B46" s="392" t="s">
        <v>260</v>
      </c>
      <c r="C46" s="393"/>
      <c r="D46" s="393"/>
      <c r="E46" s="393"/>
      <c r="F46" s="393"/>
      <c r="G46" s="393"/>
      <c r="H46" s="394"/>
      <c r="I46" s="288"/>
      <c r="J46" s="190"/>
      <c r="K46" s="182"/>
      <c r="L46" s="162"/>
      <c r="M46" s="75"/>
    </row>
    <row r="47" spans="2:25" ht="137.25" customHeight="1" thickBot="1" x14ac:dyDescent="0.25">
      <c r="B47" s="387" t="s">
        <v>627</v>
      </c>
      <c r="C47" s="388"/>
      <c r="D47" s="388"/>
      <c r="E47" s="388"/>
      <c r="F47" s="388"/>
      <c r="G47" s="388"/>
      <c r="H47" s="389"/>
      <c r="I47" s="217"/>
      <c r="J47" s="190"/>
      <c r="K47" s="182"/>
      <c r="L47" s="208"/>
      <c r="M47" s="75"/>
    </row>
    <row r="48" spans="2:25" ht="33.75" customHeight="1" x14ac:dyDescent="0.2">
      <c r="B48" s="178"/>
      <c r="C48" s="189"/>
      <c r="E48" s="189"/>
      <c r="F48" s="189"/>
      <c r="G48" s="189"/>
      <c r="H48" s="189"/>
      <c r="I48" s="189"/>
      <c r="J48" s="190"/>
      <c r="K48" s="182"/>
      <c r="L48" s="162"/>
      <c r="M48" s="75"/>
    </row>
    <row r="49" spans="2:13" x14ac:dyDescent="0.2">
      <c r="B49" s="191"/>
      <c r="C49" s="191"/>
      <c r="D49" s="191"/>
      <c r="E49" s="191"/>
      <c r="F49" s="167"/>
      <c r="G49" s="167"/>
      <c r="L49" s="167"/>
    </row>
    <row r="50" spans="2:13" ht="25.5" customHeight="1" x14ac:dyDescent="0.2">
      <c r="B50" s="162" t="s">
        <v>587</v>
      </c>
      <c r="C50" s="390" t="s">
        <v>588</v>
      </c>
      <c r="D50" s="391"/>
      <c r="E50" s="167"/>
      <c r="F50" s="167"/>
      <c r="G50" s="167"/>
      <c r="M50" s="73"/>
    </row>
    <row r="51" spans="2:13" ht="25.5" customHeight="1" x14ac:dyDescent="0.2">
      <c r="B51" s="162" t="s">
        <v>453</v>
      </c>
      <c r="C51" s="390" t="s">
        <v>669</v>
      </c>
      <c r="D51" s="391"/>
      <c r="E51" s="167"/>
      <c r="F51" s="167"/>
      <c r="G51" s="167"/>
    </row>
    <row r="52" spans="2:13" ht="25.5" customHeight="1" x14ac:dyDescent="0.2">
      <c r="B52" s="162" t="s">
        <v>454</v>
      </c>
      <c r="C52" s="390" t="s">
        <v>455</v>
      </c>
      <c r="D52" s="391"/>
      <c r="E52" s="167"/>
      <c r="F52" s="167"/>
      <c r="G52" s="167"/>
    </row>
    <row r="55" spans="2:13" ht="18.75" hidden="1" x14ac:dyDescent="0.2">
      <c r="B55" s="395" t="s">
        <v>629</v>
      </c>
      <c r="C55" s="396"/>
      <c r="D55" s="256" t="s">
        <v>630</v>
      </c>
      <c r="E55" s="168"/>
      <c r="F55" s="168"/>
      <c r="G55" s="168"/>
      <c r="H55" s="168"/>
    </row>
    <row r="56" spans="2:13" ht="18.75" hidden="1" x14ac:dyDescent="0.2">
      <c r="B56" s="397" t="s">
        <v>631</v>
      </c>
      <c r="C56" s="257" t="s">
        <v>632</v>
      </c>
      <c r="D56" s="258">
        <v>0</v>
      </c>
      <c r="E56" s="168"/>
      <c r="F56" s="168"/>
      <c r="G56" s="168"/>
      <c r="H56" s="168"/>
    </row>
    <row r="57" spans="2:13" ht="18.75" hidden="1" x14ac:dyDescent="0.2">
      <c r="B57" s="398"/>
      <c r="C57" s="259" t="s">
        <v>259</v>
      </c>
      <c r="D57" s="258">
        <v>5</v>
      </c>
      <c r="E57" s="168"/>
      <c r="F57" s="168"/>
      <c r="G57" s="168"/>
      <c r="H57" s="168"/>
    </row>
    <row r="58" spans="2:13" ht="18.75" hidden="1" x14ac:dyDescent="0.2">
      <c r="B58" s="398"/>
      <c r="C58" s="259" t="s">
        <v>633</v>
      </c>
      <c r="D58" s="258">
        <v>0</v>
      </c>
      <c r="E58" s="168"/>
      <c r="F58" s="168"/>
      <c r="G58" s="168"/>
      <c r="H58" s="168"/>
    </row>
    <row r="59" spans="2:13" ht="19.5" hidden="1" thickBot="1" x14ac:dyDescent="0.25">
      <c r="B59" s="399"/>
      <c r="C59" s="260" t="s">
        <v>634</v>
      </c>
      <c r="D59" s="261">
        <v>0</v>
      </c>
      <c r="E59" s="168"/>
      <c r="F59" s="168"/>
      <c r="G59" s="168"/>
      <c r="H59" s="168"/>
    </row>
    <row r="60" spans="2:13" ht="18.75" hidden="1" x14ac:dyDescent="0.2">
      <c r="B60" s="400" t="s">
        <v>635</v>
      </c>
      <c r="C60" s="401"/>
      <c r="D60" s="262">
        <f>SUBTOTAL(9,D56:D59)</f>
        <v>5</v>
      </c>
      <c r="E60" s="168"/>
      <c r="F60" s="168"/>
      <c r="G60" s="168"/>
      <c r="H60" s="168"/>
    </row>
    <row r="61" spans="2:13" ht="18.75" hidden="1" x14ac:dyDescent="0.2">
      <c r="B61" s="402" t="s">
        <v>636</v>
      </c>
      <c r="C61" s="403"/>
      <c r="D61" s="258">
        <v>0</v>
      </c>
      <c r="E61" s="168"/>
      <c r="F61" s="168"/>
      <c r="G61" s="168"/>
      <c r="H61" s="168"/>
    </row>
    <row r="62" spans="2:13" ht="19.5" hidden="1" thickBot="1" x14ac:dyDescent="0.25">
      <c r="B62" s="404" t="s">
        <v>637</v>
      </c>
      <c r="C62" s="405"/>
      <c r="D62" s="263">
        <f>AVERAGE(L15:L19)</f>
        <v>1</v>
      </c>
      <c r="E62" s="168"/>
      <c r="F62" s="168"/>
      <c r="G62" s="168"/>
      <c r="H62" s="168"/>
    </row>
    <row r="63" spans="2:13" ht="18.75" hidden="1" x14ac:dyDescent="0.2">
      <c r="B63" s="395" t="s">
        <v>638</v>
      </c>
      <c r="C63" s="396"/>
      <c r="D63" s="256" t="s">
        <v>630</v>
      </c>
      <c r="E63" s="168"/>
      <c r="F63" s="168"/>
      <c r="G63" s="168"/>
      <c r="H63" s="175"/>
    </row>
    <row r="64" spans="2:13" ht="18.75" hidden="1" x14ac:dyDescent="0.2">
      <c r="B64" s="397" t="s">
        <v>631</v>
      </c>
      <c r="C64" s="257" t="s">
        <v>632</v>
      </c>
      <c r="D64" s="258">
        <v>0</v>
      </c>
      <c r="E64" s="167"/>
      <c r="F64" s="167"/>
      <c r="G64" s="167"/>
    </row>
    <row r="65" spans="2:8" ht="18.75" hidden="1" x14ac:dyDescent="0.2">
      <c r="B65" s="398"/>
      <c r="C65" s="259" t="s">
        <v>259</v>
      </c>
      <c r="D65" s="258">
        <v>3</v>
      </c>
      <c r="E65" s="167"/>
      <c r="F65" s="167"/>
      <c r="G65" s="167"/>
      <c r="H65" s="73"/>
    </row>
    <row r="66" spans="2:8" ht="18.75" hidden="1" x14ac:dyDescent="0.2">
      <c r="B66" s="398"/>
      <c r="C66" s="259" t="s">
        <v>633</v>
      </c>
      <c r="D66" s="258">
        <v>0</v>
      </c>
      <c r="E66" s="167"/>
      <c r="F66" s="167"/>
      <c r="G66" s="167"/>
    </row>
    <row r="67" spans="2:8" ht="19.5" hidden="1" thickBot="1" x14ac:dyDescent="0.25">
      <c r="B67" s="399"/>
      <c r="C67" s="260" t="s">
        <v>634</v>
      </c>
      <c r="D67" s="261">
        <v>0</v>
      </c>
      <c r="E67" s="167"/>
      <c r="F67" s="167"/>
      <c r="G67" s="167"/>
    </row>
    <row r="68" spans="2:8" ht="18.75" hidden="1" x14ac:dyDescent="0.2">
      <c r="B68" s="400" t="s">
        <v>635</v>
      </c>
      <c r="C68" s="401"/>
      <c r="D68" s="262">
        <f>SUBTOTAL(9,D64:D67)</f>
        <v>3</v>
      </c>
      <c r="E68" s="167"/>
      <c r="F68" s="167"/>
      <c r="G68" s="167"/>
    </row>
    <row r="69" spans="2:8" ht="18.75" hidden="1" x14ac:dyDescent="0.2">
      <c r="B69" s="402" t="s">
        <v>636</v>
      </c>
      <c r="C69" s="403"/>
      <c r="D69" s="258">
        <v>0</v>
      </c>
      <c r="E69" s="167"/>
      <c r="F69" s="167"/>
      <c r="G69" s="167"/>
    </row>
    <row r="70" spans="2:8" ht="19.5" hidden="1" thickBot="1" x14ac:dyDescent="0.25">
      <c r="B70" s="404" t="s">
        <v>637</v>
      </c>
      <c r="C70" s="405"/>
      <c r="D70" s="263">
        <f>AVERAGE(L20:L22)</f>
        <v>1</v>
      </c>
      <c r="E70" s="167"/>
      <c r="F70" s="167"/>
      <c r="G70" s="167"/>
    </row>
    <row r="71" spans="2:8" ht="18.75" hidden="1" x14ac:dyDescent="0.2">
      <c r="B71" s="395" t="s">
        <v>639</v>
      </c>
      <c r="C71" s="396"/>
      <c r="D71" s="256" t="s">
        <v>630</v>
      </c>
      <c r="E71" s="167"/>
      <c r="F71" s="167"/>
      <c r="G71" s="167"/>
    </row>
    <row r="72" spans="2:8" ht="18.75" hidden="1" x14ac:dyDescent="0.2">
      <c r="B72" s="397" t="s">
        <v>631</v>
      </c>
      <c r="C72" s="257" t="s">
        <v>632</v>
      </c>
      <c r="D72" s="258">
        <v>0</v>
      </c>
      <c r="E72" s="167"/>
      <c r="F72" s="167"/>
      <c r="G72" s="167"/>
    </row>
    <row r="73" spans="2:8" ht="18.75" hidden="1" x14ac:dyDescent="0.2">
      <c r="B73" s="398"/>
      <c r="C73" s="259" t="s">
        <v>259</v>
      </c>
      <c r="D73" s="258">
        <v>1</v>
      </c>
      <c r="E73" s="167"/>
      <c r="F73" s="167"/>
      <c r="G73" s="167"/>
    </row>
    <row r="74" spans="2:8" ht="18.75" hidden="1" x14ac:dyDescent="0.2">
      <c r="B74" s="398"/>
      <c r="C74" s="259" t="s">
        <v>633</v>
      </c>
      <c r="D74" s="258">
        <v>0</v>
      </c>
      <c r="E74" s="167"/>
      <c r="F74" s="167"/>
      <c r="G74" s="167"/>
    </row>
    <row r="75" spans="2:8" ht="18.75" hidden="1" x14ac:dyDescent="0.2">
      <c r="B75" s="398"/>
      <c r="C75" s="264" t="s">
        <v>634</v>
      </c>
      <c r="D75" s="265">
        <v>0</v>
      </c>
      <c r="E75" s="167"/>
      <c r="F75" s="167"/>
      <c r="G75" s="167"/>
    </row>
    <row r="76" spans="2:8" ht="18.75" hidden="1" x14ac:dyDescent="0.2">
      <c r="B76" s="400" t="s">
        <v>635</v>
      </c>
      <c r="C76" s="401"/>
      <c r="D76" s="262">
        <f>SUBTOTAL(9,D72:D75)</f>
        <v>1</v>
      </c>
      <c r="E76" s="167"/>
      <c r="F76" s="167"/>
      <c r="G76" s="167"/>
    </row>
    <row r="77" spans="2:8" ht="18.75" hidden="1" x14ac:dyDescent="0.2">
      <c r="B77" s="402" t="s">
        <v>636</v>
      </c>
      <c r="C77" s="403"/>
      <c r="D77" s="258">
        <v>0</v>
      </c>
      <c r="E77" s="167"/>
      <c r="F77" s="167"/>
      <c r="G77" s="167"/>
    </row>
    <row r="78" spans="2:8" ht="19.5" hidden="1" thickBot="1" x14ac:dyDescent="0.25">
      <c r="B78" s="404" t="s">
        <v>637</v>
      </c>
      <c r="C78" s="405"/>
      <c r="D78" s="263">
        <f>+L23</f>
        <v>1</v>
      </c>
      <c r="E78" s="167"/>
      <c r="F78" s="167"/>
      <c r="G78" s="167"/>
    </row>
    <row r="79" spans="2:8" ht="18.75" hidden="1" x14ac:dyDescent="0.2">
      <c r="B79" s="395" t="s">
        <v>640</v>
      </c>
      <c r="C79" s="396"/>
      <c r="D79" s="256" t="s">
        <v>630</v>
      </c>
      <c r="E79" s="167"/>
      <c r="F79" s="167"/>
      <c r="G79" s="167"/>
    </row>
    <row r="80" spans="2:8" ht="18.75" hidden="1" x14ac:dyDescent="0.2">
      <c r="B80" s="406" t="s">
        <v>631</v>
      </c>
      <c r="C80" s="257" t="s">
        <v>632</v>
      </c>
      <c r="D80" s="258">
        <v>0</v>
      </c>
      <c r="E80" s="167"/>
      <c r="F80" s="167"/>
      <c r="G80" s="167"/>
    </row>
    <row r="81" spans="2:8" ht="18.75" hidden="1" x14ac:dyDescent="0.2">
      <c r="B81" s="406"/>
      <c r="C81" s="259" t="s">
        <v>259</v>
      </c>
      <c r="D81" s="258">
        <v>1</v>
      </c>
      <c r="E81" s="167"/>
      <c r="F81" s="167"/>
      <c r="G81" s="167"/>
    </row>
    <row r="82" spans="2:8" ht="18.75" hidden="1" x14ac:dyDescent="0.2">
      <c r="B82" s="406"/>
      <c r="C82" s="259" t="s">
        <v>633</v>
      </c>
      <c r="D82" s="258">
        <v>0</v>
      </c>
      <c r="E82" s="167"/>
      <c r="F82" s="167"/>
      <c r="G82" s="167"/>
    </row>
    <row r="83" spans="2:8" ht="18.75" hidden="1" x14ac:dyDescent="0.2">
      <c r="B83" s="406"/>
      <c r="C83" s="259" t="s">
        <v>634</v>
      </c>
      <c r="D83" s="258">
        <v>0</v>
      </c>
      <c r="E83" s="167"/>
      <c r="F83" s="167"/>
      <c r="G83" s="167"/>
    </row>
    <row r="84" spans="2:8" ht="18.75" hidden="1" x14ac:dyDescent="0.2">
      <c r="B84" s="400" t="s">
        <v>635</v>
      </c>
      <c r="C84" s="401"/>
      <c r="D84" s="262">
        <f>SUBTOTAL(9,D80:D83)</f>
        <v>1</v>
      </c>
      <c r="E84" s="167"/>
      <c r="F84" s="167"/>
      <c r="G84" s="167"/>
    </row>
    <row r="85" spans="2:8" ht="18.75" hidden="1" x14ac:dyDescent="0.2">
      <c r="B85" s="402" t="s">
        <v>636</v>
      </c>
      <c r="C85" s="403"/>
      <c r="D85" s="258">
        <v>0</v>
      </c>
      <c r="E85" s="167"/>
      <c r="F85" s="167"/>
      <c r="G85" s="167"/>
    </row>
    <row r="86" spans="2:8" ht="19.5" hidden="1" thickBot="1" x14ac:dyDescent="0.25">
      <c r="B86" s="404" t="s">
        <v>637</v>
      </c>
      <c r="C86" s="405"/>
      <c r="D86" s="263">
        <f>+L24</f>
        <v>1</v>
      </c>
      <c r="E86" s="167"/>
      <c r="F86" s="167"/>
      <c r="G86" s="167"/>
      <c r="H86" s="73"/>
    </row>
    <row r="87" spans="2:8" ht="19.5" hidden="1" thickBot="1" x14ac:dyDescent="0.25">
      <c r="B87" s="407" t="s">
        <v>641</v>
      </c>
      <c r="C87" s="408"/>
      <c r="D87" s="266" t="s">
        <v>630</v>
      </c>
      <c r="E87" s="167"/>
      <c r="F87" s="167"/>
      <c r="G87" s="167"/>
    </row>
    <row r="88" spans="2:8" ht="18.75" hidden="1" x14ac:dyDescent="0.2">
      <c r="B88" s="409" t="s">
        <v>631</v>
      </c>
      <c r="C88" s="267" t="s">
        <v>632</v>
      </c>
      <c r="D88" s="268">
        <v>0</v>
      </c>
      <c r="E88" s="167"/>
      <c r="F88" s="167"/>
      <c r="G88" s="167"/>
    </row>
    <row r="89" spans="2:8" ht="18.75" hidden="1" x14ac:dyDescent="0.2">
      <c r="B89" s="409"/>
      <c r="C89" s="259" t="s">
        <v>259</v>
      </c>
      <c r="D89" s="258">
        <v>9</v>
      </c>
      <c r="E89" s="167"/>
      <c r="F89" s="167"/>
      <c r="G89" s="167"/>
    </row>
    <row r="90" spans="2:8" ht="18.75" hidden="1" x14ac:dyDescent="0.2">
      <c r="B90" s="409"/>
      <c r="C90" s="259" t="s">
        <v>633</v>
      </c>
      <c r="D90" s="258">
        <v>0</v>
      </c>
      <c r="E90" s="167"/>
      <c r="F90" s="167"/>
      <c r="G90" s="167"/>
    </row>
    <row r="91" spans="2:8" ht="18.75" hidden="1" x14ac:dyDescent="0.2">
      <c r="B91" s="410"/>
      <c r="C91" s="259" t="s">
        <v>634</v>
      </c>
      <c r="D91" s="258">
        <v>1</v>
      </c>
      <c r="E91" s="167"/>
      <c r="F91" s="167"/>
      <c r="G91" s="167"/>
    </row>
    <row r="92" spans="2:8" ht="18.75" hidden="1" x14ac:dyDescent="0.2">
      <c r="B92" s="400" t="s">
        <v>635</v>
      </c>
      <c r="C92" s="401"/>
      <c r="D92" s="262">
        <f>SUBTOTAL(9,D88:D91)</f>
        <v>10</v>
      </c>
      <c r="E92" s="167"/>
      <c r="F92" s="167"/>
      <c r="G92" s="167"/>
    </row>
    <row r="93" spans="2:8" ht="18.75" hidden="1" x14ac:dyDescent="0.2">
      <c r="B93" s="402" t="s">
        <v>636</v>
      </c>
      <c r="C93" s="403"/>
      <c r="D93" s="258">
        <v>0</v>
      </c>
      <c r="E93" s="167"/>
      <c r="F93" s="167"/>
      <c r="G93" s="167"/>
    </row>
    <row r="94" spans="2:8" ht="19.5" hidden="1" thickBot="1" x14ac:dyDescent="0.25">
      <c r="B94" s="404" t="s">
        <v>637</v>
      </c>
      <c r="C94" s="405"/>
      <c r="D94" s="263">
        <f>AVERAGE(L25:L34)</f>
        <v>0.95</v>
      </c>
      <c r="E94" s="167"/>
      <c r="F94" s="167"/>
      <c r="G94" s="167"/>
    </row>
    <row r="95" spans="2:8" ht="18.75" hidden="1" x14ac:dyDescent="0.2">
      <c r="B95" s="411" t="s">
        <v>642</v>
      </c>
      <c r="C95" s="412"/>
      <c r="D95" s="256" t="s">
        <v>630</v>
      </c>
      <c r="E95" s="167"/>
      <c r="F95" s="167"/>
      <c r="G95" s="167"/>
    </row>
    <row r="96" spans="2:8" ht="18.75" hidden="1" x14ac:dyDescent="0.2">
      <c r="B96" s="413" t="s">
        <v>631</v>
      </c>
      <c r="C96" s="269" t="s">
        <v>632</v>
      </c>
      <c r="D96" s="270">
        <v>0</v>
      </c>
      <c r="E96" s="167"/>
      <c r="F96" s="167"/>
      <c r="G96" s="167"/>
    </row>
    <row r="97" spans="2:8" ht="18.75" hidden="1" x14ac:dyDescent="0.2">
      <c r="B97" s="406"/>
      <c r="C97" s="259" t="s">
        <v>259</v>
      </c>
      <c r="D97" s="258">
        <v>8</v>
      </c>
      <c r="E97" s="167"/>
      <c r="F97" s="167"/>
      <c r="G97" s="167"/>
    </row>
    <row r="98" spans="2:8" ht="18.75" hidden="1" x14ac:dyDescent="0.2">
      <c r="B98" s="406"/>
      <c r="C98" s="259" t="s">
        <v>633</v>
      </c>
      <c r="D98" s="258">
        <v>0</v>
      </c>
      <c r="E98" s="167"/>
      <c r="F98" s="167"/>
      <c r="G98" s="167"/>
    </row>
    <row r="99" spans="2:8" ht="18.75" hidden="1" x14ac:dyDescent="0.2">
      <c r="B99" s="406"/>
      <c r="C99" s="259" t="s">
        <v>634</v>
      </c>
      <c r="D99" s="258">
        <v>0</v>
      </c>
      <c r="E99" s="167"/>
      <c r="F99" s="167"/>
      <c r="G99" s="167"/>
    </row>
    <row r="100" spans="2:8" ht="18.75" hidden="1" x14ac:dyDescent="0.2">
      <c r="B100" s="400" t="s">
        <v>635</v>
      </c>
      <c r="C100" s="401"/>
      <c r="D100" s="262">
        <f>SUBTOTAL(9,D96:D99)</f>
        <v>8</v>
      </c>
      <c r="E100" s="167"/>
      <c r="F100" s="167"/>
      <c r="G100" s="167"/>
    </row>
    <row r="101" spans="2:8" ht="18.75" hidden="1" x14ac:dyDescent="0.2">
      <c r="B101" s="402" t="s">
        <v>643</v>
      </c>
      <c r="C101" s="403"/>
      <c r="D101" s="258">
        <v>1</v>
      </c>
      <c r="E101" s="167"/>
      <c r="F101"/>
      <c r="G101"/>
      <c r="H101"/>
    </row>
    <row r="102" spans="2:8" ht="19.5" hidden="1" thickBot="1" x14ac:dyDescent="0.25">
      <c r="B102" s="404" t="s">
        <v>637</v>
      </c>
      <c r="C102" s="405"/>
      <c r="D102" s="263">
        <f>AVERAGE(L35:L42)</f>
        <v>1</v>
      </c>
      <c r="E102" s="167"/>
      <c r="F102"/>
      <c r="G102"/>
      <c r="H102"/>
    </row>
    <row r="103" spans="2:8" ht="18.75" hidden="1" x14ac:dyDescent="0.2">
      <c r="B103" s="411" t="s">
        <v>644</v>
      </c>
      <c r="C103" s="412"/>
      <c r="D103" s="256" t="s">
        <v>630</v>
      </c>
      <c r="F103"/>
      <c r="G103"/>
      <c r="H103"/>
    </row>
    <row r="104" spans="2:8" ht="18.75" hidden="1" x14ac:dyDescent="0.2">
      <c r="B104" s="413" t="s">
        <v>631</v>
      </c>
      <c r="C104" s="269" t="s">
        <v>632</v>
      </c>
      <c r="D104" s="270">
        <v>0</v>
      </c>
      <c r="F104"/>
      <c r="G104"/>
      <c r="H104"/>
    </row>
    <row r="105" spans="2:8" ht="18.75" hidden="1" x14ac:dyDescent="0.2">
      <c r="B105" s="406"/>
      <c r="C105" s="259" t="s">
        <v>259</v>
      </c>
      <c r="D105" s="258">
        <v>2</v>
      </c>
      <c r="F105"/>
      <c r="G105"/>
      <c r="H105"/>
    </row>
    <row r="106" spans="2:8" ht="18.75" hidden="1" x14ac:dyDescent="0.2">
      <c r="B106" s="406"/>
      <c r="C106" s="259" t="s">
        <v>633</v>
      </c>
      <c r="D106" s="258">
        <v>0</v>
      </c>
      <c r="F106"/>
      <c r="G106"/>
      <c r="H106"/>
    </row>
    <row r="107" spans="2:8" ht="18.75" hidden="1" x14ac:dyDescent="0.2">
      <c r="B107" s="406"/>
      <c r="C107" s="259" t="s">
        <v>634</v>
      </c>
      <c r="D107" s="258">
        <v>0</v>
      </c>
      <c r="F107"/>
      <c r="G107"/>
      <c r="H107"/>
    </row>
    <row r="108" spans="2:8" ht="18.75" hidden="1" x14ac:dyDescent="0.2">
      <c r="B108" s="400" t="s">
        <v>635</v>
      </c>
      <c r="C108" s="401"/>
      <c r="D108" s="262">
        <f>SUBTOTAL(9,D104:D107)</f>
        <v>2</v>
      </c>
      <c r="F108"/>
      <c r="G108"/>
      <c r="H108"/>
    </row>
    <row r="109" spans="2:8" ht="18.75" hidden="1" x14ac:dyDescent="0.2">
      <c r="B109" s="402" t="s">
        <v>636</v>
      </c>
      <c r="C109" s="403"/>
      <c r="D109" s="258">
        <v>0</v>
      </c>
      <c r="F109"/>
      <c r="G109"/>
      <c r="H109"/>
    </row>
    <row r="110" spans="2:8" ht="19.5" hidden="1" thickBot="1" x14ac:dyDescent="0.25">
      <c r="B110" s="404" t="s">
        <v>637</v>
      </c>
      <c r="C110" s="405"/>
      <c r="D110" s="263">
        <f>AVERAGE(L43:L44)</f>
        <v>1</v>
      </c>
      <c r="H110" s="188"/>
    </row>
    <row r="111" spans="2:8" x14ac:dyDescent="0.2">
      <c r="D111" s="167"/>
      <c r="F111" s="167"/>
      <c r="G111" s="167"/>
    </row>
    <row r="112" spans="2:8" hidden="1" x14ac:dyDescent="0.2"/>
    <row r="113" spans="2:7" hidden="1" x14ac:dyDescent="0.2"/>
    <row r="114" spans="2:7" hidden="1" x14ac:dyDescent="0.2"/>
    <row r="116" spans="2:7" ht="13.5" thickBot="1" x14ac:dyDescent="0.25">
      <c r="F116" s="167"/>
      <c r="G116" s="167"/>
    </row>
    <row r="117" spans="2:7" ht="18.75" x14ac:dyDescent="0.2">
      <c r="B117" s="414" t="s">
        <v>645</v>
      </c>
      <c r="C117" s="415"/>
      <c r="D117" s="256">
        <v>29</v>
      </c>
    </row>
    <row r="118" spans="2:7" ht="18.75" x14ac:dyDescent="0.2">
      <c r="B118" s="416" t="s">
        <v>631</v>
      </c>
      <c r="C118" s="271" t="s">
        <v>258</v>
      </c>
      <c r="D118" s="258">
        <f>+D56+D64+D72+D80+D88+D96+D104</f>
        <v>0</v>
      </c>
    </row>
    <row r="119" spans="2:7" ht="18.75" x14ac:dyDescent="0.2">
      <c r="B119" s="417"/>
      <c r="C119" s="272" t="s">
        <v>259</v>
      </c>
      <c r="D119" s="258">
        <f>+D57+D65+D73+D81+D89+D97+D105</f>
        <v>29</v>
      </c>
    </row>
    <row r="120" spans="2:7" ht="18.75" x14ac:dyDescent="0.2">
      <c r="B120" s="417"/>
      <c r="C120" s="272" t="s">
        <v>633</v>
      </c>
      <c r="D120" s="258">
        <f>+D58+D66+D74+D82+D90+D98+D106</f>
        <v>0</v>
      </c>
    </row>
    <row r="121" spans="2:7" ht="18.75" x14ac:dyDescent="0.2">
      <c r="B121" s="275"/>
      <c r="C121" s="259" t="s">
        <v>664</v>
      </c>
      <c r="D121" s="268">
        <f>+D91</f>
        <v>1</v>
      </c>
    </row>
    <row r="122" spans="2:7" ht="18.75" x14ac:dyDescent="0.2">
      <c r="B122" s="400" t="s">
        <v>635</v>
      </c>
      <c r="C122" s="401"/>
      <c r="D122" s="262">
        <f>SUM(D118:D121)</f>
        <v>30</v>
      </c>
    </row>
    <row r="123" spans="2:7" ht="18.75" x14ac:dyDescent="0.2">
      <c r="B123" s="402" t="s">
        <v>643</v>
      </c>
      <c r="C123" s="403"/>
      <c r="D123" s="258">
        <v>1</v>
      </c>
    </row>
    <row r="124" spans="2:7" ht="19.5" thickBot="1" x14ac:dyDescent="0.25">
      <c r="B124" s="418" t="s">
        <v>646</v>
      </c>
      <c r="C124" s="419"/>
      <c r="D124" s="263">
        <f>AVERAGE(D62,D70,D78,D86,D94,D102,D110)</f>
        <v>0.99285714285714288</v>
      </c>
    </row>
  </sheetData>
  <autoFilter ref="K14:N44" xr:uid="{F6DCC19F-B9AC-428C-9CAB-BD3BBF72C1DF}"/>
  <mergeCells count="56">
    <mergeCell ref="B117:C117"/>
    <mergeCell ref="B118:B120"/>
    <mergeCell ref="B122:C122"/>
    <mergeCell ref="B123:C123"/>
    <mergeCell ref="B124:C124"/>
    <mergeCell ref="B103:C103"/>
    <mergeCell ref="B104:B107"/>
    <mergeCell ref="B108:C108"/>
    <mergeCell ref="B109:C109"/>
    <mergeCell ref="B110:C110"/>
    <mergeCell ref="B95:C95"/>
    <mergeCell ref="B96:B99"/>
    <mergeCell ref="B100:C100"/>
    <mergeCell ref="B101:C101"/>
    <mergeCell ref="B102:C102"/>
    <mergeCell ref="B87:C87"/>
    <mergeCell ref="B88:B91"/>
    <mergeCell ref="B92:C92"/>
    <mergeCell ref="B93:C93"/>
    <mergeCell ref="B94:C94"/>
    <mergeCell ref="B79:C79"/>
    <mergeCell ref="B80:B83"/>
    <mergeCell ref="B84:C84"/>
    <mergeCell ref="B85:C85"/>
    <mergeCell ref="B86:C86"/>
    <mergeCell ref="B71:C71"/>
    <mergeCell ref="B72:B75"/>
    <mergeCell ref="B76:C76"/>
    <mergeCell ref="B77:C77"/>
    <mergeCell ref="B78:C78"/>
    <mergeCell ref="B63:C63"/>
    <mergeCell ref="B64:B67"/>
    <mergeCell ref="B68:C68"/>
    <mergeCell ref="B69:C69"/>
    <mergeCell ref="B70:C70"/>
    <mergeCell ref="B55:C55"/>
    <mergeCell ref="B56:B59"/>
    <mergeCell ref="B60:C60"/>
    <mergeCell ref="B61:C61"/>
    <mergeCell ref="B62:C62"/>
    <mergeCell ref="B47:H47"/>
    <mergeCell ref="C50:D50"/>
    <mergeCell ref="C51:D51"/>
    <mergeCell ref="C52:D52"/>
    <mergeCell ref="B46:H46"/>
    <mergeCell ref="B6:E6"/>
    <mergeCell ref="C7:S7"/>
    <mergeCell ref="C8:S8"/>
    <mergeCell ref="C9:S9"/>
    <mergeCell ref="C10:S10"/>
    <mergeCell ref="N43:N44"/>
    <mergeCell ref="C11:S11"/>
    <mergeCell ref="N15:N19"/>
    <mergeCell ref="N20:N22"/>
    <mergeCell ref="N25:N34"/>
    <mergeCell ref="N35:N42"/>
  </mergeCells>
  <conditionalFormatting sqref="C38:D38">
    <cfRule type="cellIs" dxfId="2" priority="1" operator="equal">
      <formula>"NA"</formula>
    </cfRule>
  </conditionalFormatting>
  <pageMargins left="0.23622047244094491" right="0.23622047244094491" top="0.74803149606299213" bottom="0.74803149606299213" header="0.31496062992125984" footer="0.31496062992125984"/>
  <pageSetup scale="16" fitToHeight="0" orientation="landscape" r:id="rId1"/>
  <headerFooter>
    <oddFooter>&amp;L&amp;P de &amp;N&amp;RFIDUPREVISORA.S.A.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FF00"/>
  </sheetPr>
  <dimension ref="A2:F33"/>
  <sheetViews>
    <sheetView topLeftCell="A43" workbookViewId="0">
      <selection activeCell="B11" sqref="B11"/>
    </sheetView>
  </sheetViews>
  <sheetFormatPr baseColWidth="10" defaultColWidth="11.42578125" defaultRowHeight="11.25" x14ac:dyDescent="0.2"/>
  <cols>
    <col min="1" max="1" width="18.28515625" style="87" customWidth="1"/>
    <col min="2" max="2" width="94.85546875" style="87" customWidth="1"/>
    <col min="3" max="3" width="39" style="87" customWidth="1"/>
    <col min="4" max="4" width="20.42578125" style="88" customWidth="1"/>
    <col min="5" max="5" width="18.140625" style="88" customWidth="1"/>
    <col min="6" max="6" width="23.140625" style="88" customWidth="1"/>
    <col min="7" max="16384" width="11.42578125" style="87"/>
  </cols>
  <sheetData>
    <row r="2" spans="1:6" ht="15.75" x14ac:dyDescent="0.25">
      <c r="A2" s="122" t="s">
        <v>306</v>
      </c>
      <c r="B2" s="122" t="s">
        <v>281</v>
      </c>
      <c r="C2" s="122" t="s">
        <v>307</v>
      </c>
      <c r="D2" s="122" t="s">
        <v>308</v>
      </c>
      <c r="E2" s="122" t="s">
        <v>309</v>
      </c>
      <c r="F2" s="122" t="s">
        <v>310</v>
      </c>
    </row>
    <row r="3" spans="1:6" ht="14.25" customHeight="1" x14ac:dyDescent="0.2">
      <c r="A3" s="426" t="s">
        <v>247</v>
      </c>
      <c r="B3" s="92" t="s">
        <v>261</v>
      </c>
      <c r="C3" s="421" t="s">
        <v>318</v>
      </c>
      <c r="D3" s="115" t="s">
        <v>319</v>
      </c>
      <c r="E3" s="115" t="s">
        <v>320</v>
      </c>
      <c r="F3" s="116" t="s">
        <v>299</v>
      </c>
    </row>
    <row r="4" spans="1:6" ht="12.75" customHeight="1" x14ac:dyDescent="0.2">
      <c r="A4" s="427"/>
      <c r="B4" s="92" t="s">
        <v>262</v>
      </c>
      <c r="C4" s="422"/>
      <c r="D4" s="115" t="s">
        <v>321</v>
      </c>
      <c r="E4" s="116" t="s">
        <v>322</v>
      </c>
      <c r="F4" s="116" t="s">
        <v>299</v>
      </c>
    </row>
    <row r="5" spans="1:6" ht="14.25" customHeight="1" x14ac:dyDescent="0.2">
      <c r="A5" s="427"/>
      <c r="B5" s="92" t="s">
        <v>263</v>
      </c>
      <c r="C5" s="422"/>
      <c r="D5" s="115" t="s">
        <v>323</v>
      </c>
      <c r="E5" s="116" t="s">
        <v>324</v>
      </c>
      <c r="F5" s="116" t="s">
        <v>299</v>
      </c>
    </row>
    <row r="6" spans="1:6" ht="12" customHeight="1" x14ac:dyDescent="0.2">
      <c r="A6" s="427"/>
      <c r="B6" s="92" t="s">
        <v>264</v>
      </c>
      <c r="C6" s="422"/>
      <c r="D6" s="115" t="s">
        <v>325</v>
      </c>
      <c r="E6" s="116" t="s">
        <v>326</v>
      </c>
      <c r="F6" s="116" t="s">
        <v>299</v>
      </c>
    </row>
    <row r="7" spans="1:6" ht="11.25" customHeight="1" x14ac:dyDescent="0.2">
      <c r="A7" s="427"/>
      <c r="B7" s="92" t="s">
        <v>451</v>
      </c>
      <c r="C7" s="422"/>
      <c r="D7" s="115" t="s">
        <v>328</v>
      </c>
      <c r="E7" s="116" t="s">
        <v>326</v>
      </c>
      <c r="F7" s="116" t="s">
        <v>299</v>
      </c>
    </row>
    <row r="8" spans="1:6" ht="12.75" customHeight="1" x14ac:dyDescent="0.2">
      <c r="A8" s="428"/>
      <c r="B8" s="92" t="s">
        <v>252</v>
      </c>
      <c r="C8" s="423"/>
      <c r="D8" s="115" t="s">
        <v>323</v>
      </c>
      <c r="E8" s="116" t="s">
        <v>324</v>
      </c>
      <c r="F8" s="116" t="s">
        <v>299</v>
      </c>
    </row>
    <row r="9" spans="1:6" ht="12.75" customHeight="1" x14ac:dyDescent="0.2">
      <c r="A9" s="426" t="s">
        <v>248</v>
      </c>
      <c r="B9" s="92" t="s">
        <v>407</v>
      </c>
      <c r="C9" s="421" t="s">
        <v>329</v>
      </c>
      <c r="D9" s="115" t="s">
        <v>321</v>
      </c>
      <c r="E9" s="116" t="s">
        <v>416</v>
      </c>
      <c r="F9" s="116" t="s">
        <v>299</v>
      </c>
    </row>
    <row r="10" spans="1:6" ht="19.5" customHeight="1" x14ac:dyDescent="0.2">
      <c r="A10" s="427"/>
      <c r="B10" s="92" t="s">
        <v>414</v>
      </c>
      <c r="C10" s="422"/>
      <c r="D10" s="115" t="s">
        <v>321</v>
      </c>
      <c r="E10" s="116" t="s">
        <v>330</v>
      </c>
      <c r="F10" s="116" t="s">
        <v>299</v>
      </c>
    </row>
    <row r="11" spans="1:6" ht="18" customHeight="1" x14ac:dyDescent="0.2">
      <c r="A11" s="427"/>
      <c r="B11" s="131" t="s">
        <v>331</v>
      </c>
      <c r="C11" s="422"/>
      <c r="D11" s="115" t="s">
        <v>323</v>
      </c>
      <c r="E11" s="116" t="s">
        <v>332</v>
      </c>
      <c r="F11" s="116" t="s">
        <v>450</v>
      </c>
    </row>
    <row r="12" spans="1:6" ht="18.75" customHeight="1" x14ac:dyDescent="0.2">
      <c r="A12" s="428"/>
      <c r="B12" s="92" t="s">
        <v>415</v>
      </c>
      <c r="C12" s="423"/>
      <c r="D12" s="115" t="s">
        <v>323</v>
      </c>
      <c r="E12" s="116" t="s">
        <v>332</v>
      </c>
      <c r="F12" s="116" t="s">
        <v>450</v>
      </c>
    </row>
    <row r="13" spans="1:6" ht="60" customHeight="1" x14ac:dyDescent="0.2">
      <c r="A13" s="426" t="s">
        <v>249</v>
      </c>
      <c r="B13" s="92" t="s">
        <v>268</v>
      </c>
      <c r="C13" s="116" t="s">
        <v>333</v>
      </c>
      <c r="D13" s="116" t="s">
        <v>321</v>
      </c>
      <c r="E13" s="116" t="s">
        <v>334</v>
      </c>
      <c r="F13" s="116" t="s">
        <v>299</v>
      </c>
    </row>
    <row r="14" spans="1:6" ht="14.25" customHeight="1" x14ac:dyDescent="0.2">
      <c r="A14" s="427"/>
      <c r="B14" s="92" t="s">
        <v>337</v>
      </c>
      <c r="C14" s="424" t="s">
        <v>377</v>
      </c>
      <c r="D14" s="116" t="s">
        <v>335</v>
      </c>
      <c r="E14" s="116" t="s">
        <v>336</v>
      </c>
      <c r="F14" s="116" t="s">
        <v>299</v>
      </c>
    </row>
    <row r="15" spans="1:6" ht="12.75" customHeight="1" x14ac:dyDescent="0.2">
      <c r="A15" s="427"/>
      <c r="B15" s="92" t="s">
        <v>338</v>
      </c>
      <c r="C15" s="425"/>
      <c r="D15" s="116" t="s">
        <v>339</v>
      </c>
      <c r="E15" s="116" t="s">
        <v>340</v>
      </c>
      <c r="F15" s="116" t="s">
        <v>299</v>
      </c>
    </row>
    <row r="16" spans="1:6" ht="12" customHeight="1" x14ac:dyDescent="0.2">
      <c r="A16" s="427"/>
      <c r="B16" s="92" t="s">
        <v>341</v>
      </c>
      <c r="C16" s="425"/>
      <c r="D16" s="116" t="s">
        <v>343</v>
      </c>
      <c r="E16" s="116" t="s">
        <v>358</v>
      </c>
      <c r="F16" s="117" t="s">
        <v>450</v>
      </c>
    </row>
    <row r="17" spans="1:6" ht="12.75" customHeight="1" x14ac:dyDescent="0.2">
      <c r="A17" s="427"/>
      <c r="B17" s="119" t="s">
        <v>376</v>
      </c>
      <c r="C17" s="425"/>
      <c r="D17" s="116" t="s">
        <v>365</v>
      </c>
      <c r="E17" s="116" t="s">
        <v>344</v>
      </c>
      <c r="F17" s="117" t="s">
        <v>299</v>
      </c>
    </row>
    <row r="18" spans="1:6" ht="14.25" customHeight="1" x14ac:dyDescent="0.2">
      <c r="A18" s="427"/>
      <c r="B18" s="92" t="s">
        <v>269</v>
      </c>
      <c r="C18" s="425"/>
      <c r="D18" s="116" t="s">
        <v>345</v>
      </c>
      <c r="E18" s="116" t="s">
        <v>346</v>
      </c>
      <c r="F18" s="117" t="s">
        <v>438</v>
      </c>
    </row>
    <row r="19" spans="1:6" ht="14.25" customHeight="1" x14ac:dyDescent="0.2">
      <c r="A19" s="427"/>
      <c r="B19" s="92" t="s">
        <v>408</v>
      </c>
      <c r="C19" s="429"/>
      <c r="D19" s="116" t="s">
        <v>343</v>
      </c>
      <c r="E19" s="116" t="s">
        <v>336</v>
      </c>
      <c r="F19" s="117" t="s">
        <v>299</v>
      </c>
    </row>
    <row r="20" spans="1:6" ht="10.5" customHeight="1" x14ac:dyDescent="0.2">
      <c r="A20" s="428"/>
      <c r="B20" s="148" t="s">
        <v>373</v>
      </c>
      <c r="C20" s="116" t="s">
        <v>347</v>
      </c>
      <c r="D20" s="116" t="s">
        <v>411</v>
      </c>
      <c r="E20" s="116" t="s">
        <v>332</v>
      </c>
      <c r="F20" s="117" t="s">
        <v>257</v>
      </c>
    </row>
    <row r="21" spans="1:6" ht="42" customHeight="1" x14ac:dyDescent="0.2">
      <c r="A21" s="430" t="s">
        <v>250</v>
      </c>
      <c r="B21" s="148" t="s">
        <v>412</v>
      </c>
      <c r="C21" s="118" t="s">
        <v>417</v>
      </c>
      <c r="D21" s="116" t="s">
        <v>321</v>
      </c>
      <c r="E21" s="116" t="s">
        <v>413</v>
      </c>
      <c r="F21" s="117" t="s">
        <v>258</v>
      </c>
    </row>
    <row r="22" spans="1:6" ht="13.5" customHeight="1" x14ac:dyDescent="0.2">
      <c r="A22" s="431"/>
      <c r="B22" s="121" t="s">
        <v>270</v>
      </c>
      <c r="C22" s="424" t="s">
        <v>333</v>
      </c>
      <c r="D22" s="116" t="s">
        <v>321</v>
      </c>
      <c r="E22" s="116" t="s">
        <v>332</v>
      </c>
      <c r="F22" s="117" t="s">
        <v>258</v>
      </c>
    </row>
    <row r="23" spans="1:6" ht="15.75" customHeight="1" x14ac:dyDescent="0.2">
      <c r="A23" s="431"/>
      <c r="B23" s="120" t="s">
        <v>271</v>
      </c>
      <c r="C23" s="425"/>
      <c r="D23" s="116" t="s">
        <v>321</v>
      </c>
      <c r="E23" s="116" t="s">
        <v>349</v>
      </c>
      <c r="F23" s="117" t="s">
        <v>299</v>
      </c>
    </row>
    <row r="24" spans="1:6" ht="12.75" customHeight="1" x14ac:dyDescent="0.2">
      <c r="A24" s="431"/>
      <c r="B24" s="120" t="s">
        <v>367</v>
      </c>
      <c r="C24" s="425"/>
      <c r="D24" s="116" t="s">
        <v>350</v>
      </c>
      <c r="E24" s="116" t="s">
        <v>351</v>
      </c>
      <c r="F24" s="116" t="s">
        <v>258</v>
      </c>
    </row>
    <row r="25" spans="1:6" ht="12.75" customHeight="1" x14ac:dyDescent="0.2">
      <c r="A25" s="431"/>
      <c r="B25" s="120" t="s">
        <v>354</v>
      </c>
      <c r="C25" s="425"/>
      <c r="D25" s="116" t="s">
        <v>352</v>
      </c>
      <c r="E25" s="116" t="s">
        <v>353</v>
      </c>
      <c r="F25" s="117" t="s">
        <v>258</v>
      </c>
    </row>
    <row r="26" spans="1:6" ht="15" customHeight="1" x14ac:dyDescent="0.2">
      <c r="A26" s="431"/>
      <c r="B26" s="121" t="s">
        <v>368</v>
      </c>
      <c r="C26" s="425"/>
      <c r="D26" s="123" t="s">
        <v>356</v>
      </c>
      <c r="E26" s="116" t="s">
        <v>349</v>
      </c>
      <c r="F26" s="117" t="s">
        <v>299</v>
      </c>
    </row>
    <row r="27" spans="1:6" ht="15" customHeight="1" x14ac:dyDescent="0.2">
      <c r="A27" s="431"/>
      <c r="B27" s="120" t="s">
        <v>272</v>
      </c>
      <c r="C27" s="425"/>
      <c r="D27" s="116" t="s">
        <v>357</v>
      </c>
      <c r="E27" s="116" t="s">
        <v>358</v>
      </c>
      <c r="F27" s="117" t="s">
        <v>311</v>
      </c>
    </row>
    <row r="28" spans="1:6" ht="12" customHeight="1" x14ac:dyDescent="0.2">
      <c r="A28" s="432"/>
      <c r="B28" s="124" t="s">
        <v>273</v>
      </c>
      <c r="C28" s="425"/>
      <c r="D28" s="116" t="s">
        <v>359</v>
      </c>
      <c r="E28" s="116" t="s">
        <v>358</v>
      </c>
      <c r="F28" s="117" t="s">
        <v>258</v>
      </c>
    </row>
    <row r="29" spans="1:6" ht="26.25" customHeight="1" x14ac:dyDescent="0.2">
      <c r="A29" s="420" t="s">
        <v>251</v>
      </c>
      <c r="B29" s="121" t="s">
        <v>274</v>
      </c>
      <c r="C29" s="116" t="s">
        <v>360</v>
      </c>
      <c r="D29" s="116" t="s">
        <v>361</v>
      </c>
      <c r="E29" s="116" t="s">
        <v>353</v>
      </c>
      <c r="F29" s="117" t="s">
        <v>258</v>
      </c>
    </row>
    <row r="30" spans="1:6" ht="50.25" customHeight="1" x14ac:dyDescent="0.2">
      <c r="A30" s="420"/>
      <c r="B30" s="121" t="s">
        <v>275</v>
      </c>
      <c r="C30" s="116" t="s">
        <v>355</v>
      </c>
      <c r="D30" s="118" t="s">
        <v>348</v>
      </c>
      <c r="E30" s="118" t="s">
        <v>332</v>
      </c>
      <c r="F30" s="117" t="s">
        <v>258</v>
      </c>
    </row>
    <row r="31" spans="1:6" ht="18.75" customHeight="1" x14ac:dyDescent="0.2">
      <c r="A31" s="420" t="s">
        <v>254</v>
      </c>
      <c r="B31" s="121" t="s">
        <v>369</v>
      </c>
      <c r="C31" s="116" t="s">
        <v>375</v>
      </c>
      <c r="D31" s="116" t="s">
        <v>342</v>
      </c>
      <c r="E31" s="116" t="s">
        <v>362</v>
      </c>
      <c r="F31" s="117" t="s">
        <v>258</v>
      </c>
    </row>
    <row r="32" spans="1:6" ht="18.75" customHeight="1" x14ac:dyDescent="0.2">
      <c r="A32" s="420"/>
      <c r="B32" s="121" t="s">
        <v>363</v>
      </c>
      <c r="C32" s="116" t="s">
        <v>280</v>
      </c>
      <c r="D32" s="116" t="s">
        <v>342</v>
      </c>
      <c r="E32" s="116" t="s">
        <v>332</v>
      </c>
      <c r="F32" s="117" t="s">
        <v>258</v>
      </c>
    </row>
    <row r="33" spans="1:6" ht="56.25" customHeight="1" x14ac:dyDescent="0.2">
      <c r="A33" s="420"/>
      <c r="B33" s="121" t="s">
        <v>370</v>
      </c>
      <c r="C33" s="116" t="s">
        <v>355</v>
      </c>
      <c r="D33" s="116" t="s">
        <v>364</v>
      </c>
      <c r="E33" s="116" t="s">
        <v>332</v>
      </c>
      <c r="F33" s="117" t="s">
        <v>258</v>
      </c>
    </row>
  </sheetData>
  <mergeCells count="10">
    <mergeCell ref="A29:A30"/>
    <mergeCell ref="A31:A33"/>
    <mergeCell ref="C3:C8"/>
    <mergeCell ref="C22:C28"/>
    <mergeCell ref="A13:A20"/>
    <mergeCell ref="A3:A8"/>
    <mergeCell ref="A9:A12"/>
    <mergeCell ref="C9:C12"/>
    <mergeCell ref="C14:C19"/>
    <mergeCell ref="A21:A28"/>
  </mergeCells>
  <conditionalFormatting sqref="B28">
    <cfRule type="cellIs" dxfId="1" priority="1" operator="equal">
      <formula>"NA"</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FF00"/>
  </sheetPr>
  <dimension ref="B2:H43"/>
  <sheetViews>
    <sheetView zoomScaleNormal="100" workbookViewId="0">
      <selection activeCell="B34" sqref="B34:F43"/>
    </sheetView>
  </sheetViews>
  <sheetFormatPr baseColWidth="10" defaultColWidth="11.42578125" defaultRowHeight="12.75" x14ac:dyDescent="0.2"/>
  <cols>
    <col min="1" max="1" width="11.42578125" style="79"/>
    <col min="2" max="2" width="17.140625" style="79" customWidth="1"/>
    <col min="3" max="3" width="27.140625" style="86" customWidth="1"/>
    <col min="4" max="4" width="26" style="79" customWidth="1"/>
    <col min="5" max="5" width="37.7109375" style="79" customWidth="1"/>
    <col min="6" max="6" width="23.7109375" style="79" customWidth="1"/>
    <col min="7" max="16384" width="11.42578125" style="79"/>
  </cols>
  <sheetData>
    <row r="2" spans="2:6" ht="13.5" thickBot="1" x14ac:dyDescent="0.25">
      <c r="B2" s="442" t="s">
        <v>278</v>
      </c>
      <c r="C2" s="442"/>
      <c r="D2" s="442"/>
      <c r="E2" s="442"/>
      <c r="F2" s="442"/>
    </row>
    <row r="3" spans="2:6" s="80" customFormat="1" x14ac:dyDescent="0.2">
      <c r="B3" s="132" t="s">
        <v>302</v>
      </c>
      <c r="C3" s="133" t="s">
        <v>304</v>
      </c>
      <c r="D3" s="134" t="s">
        <v>253</v>
      </c>
      <c r="E3" s="135" t="s">
        <v>277</v>
      </c>
      <c r="F3" s="135" t="s">
        <v>303</v>
      </c>
    </row>
    <row r="4" spans="2:6" s="80" customFormat="1" ht="91.5" customHeight="1" x14ac:dyDescent="0.2">
      <c r="B4" s="136" t="s">
        <v>379</v>
      </c>
      <c r="C4" s="128" t="s">
        <v>380</v>
      </c>
      <c r="D4" s="127" t="s">
        <v>265</v>
      </c>
      <c r="E4" s="137" t="s">
        <v>381</v>
      </c>
      <c r="F4" s="129" t="s">
        <v>318</v>
      </c>
    </row>
    <row r="5" spans="2:6" ht="96.75" customHeight="1" x14ac:dyDescent="0.2">
      <c r="B5" s="136" t="s">
        <v>378</v>
      </c>
      <c r="C5" s="138" t="s">
        <v>289</v>
      </c>
      <c r="D5" s="139" t="s">
        <v>382</v>
      </c>
      <c r="E5" s="140" t="s">
        <v>383</v>
      </c>
      <c r="F5" s="129" t="s">
        <v>355</v>
      </c>
    </row>
    <row r="6" spans="2:6" ht="96.75" customHeight="1" x14ac:dyDescent="0.2">
      <c r="B6" s="136" t="s">
        <v>396</v>
      </c>
      <c r="C6" s="138" t="s">
        <v>294</v>
      </c>
      <c r="D6" s="89" t="s">
        <v>368</v>
      </c>
      <c r="E6" s="140" t="s">
        <v>397</v>
      </c>
      <c r="F6" s="129" t="s">
        <v>355</v>
      </c>
    </row>
    <row r="7" spans="2:6" ht="96.75" customHeight="1" x14ac:dyDescent="0.2">
      <c r="B7" s="136" t="s">
        <v>398</v>
      </c>
      <c r="C7" s="138" t="s">
        <v>296</v>
      </c>
      <c r="D7" s="99" t="s">
        <v>274</v>
      </c>
      <c r="E7" s="146" t="s">
        <v>399</v>
      </c>
      <c r="F7" s="130" t="s">
        <v>360</v>
      </c>
    </row>
    <row r="8" spans="2:6" ht="78.75" customHeight="1" x14ac:dyDescent="0.2">
      <c r="B8" s="443" t="s">
        <v>305</v>
      </c>
      <c r="C8" s="446" t="s">
        <v>298</v>
      </c>
      <c r="D8" s="145" t="s">
        <v>363</v>
      </c>
      <c r="E8" s="146" t="s">
        <v>384</v>
      </c>
      <c r="F8" s="99" t="s">
        <v>280</v>
      </c>
    </row>
    <row r="9" spans="2:6" ht="78.75" customHeight="1" x14ac:dyDescent="0.2">
      <c r="B9" s="444"/>
      <c r="C9" s="446"/>
      <c r="D9" s="139" t="s">
        <v>369</v>
      </c>
      <c r="E9" s="140" t="s">
        <v>400</v>
      </c>
      <c r="F9" s="89" t="s">
        <v>401</v>
      </c>
    </row>
    <row r="10" spans="2:6" ht="86.25" customHeight="1" x14ac:dyDescent="0.2">
      <c r="B10" s="445"/>
      <c r="C10" s="447"/>
      <c r="D10" s="141"/>
      <c r="E10" s="137" t="s">
        <v>385</v>
      </c>
      <c r="F10" s="141"/>
    </row>
    <row r="11" spans="2:6" x14ac:dyDescent="0.2">
      <c r="C11" s="84"/>
      <c r="D11" s="81"/>
      <c r="E11" s="81"/>
    </row>
    <row r="12" spans="2:6" x14ac:dyDescent="0.2">
      <c r="C12" s="85"/>
      <c r="D12" s="82"/>
      <c r="E12" s="83"/>
    </row>
    <row r="13" spans="2:6" x14ac:dyDescent="0.2">
      <c r="C13" s="85"/>
      <c r="D13" s="82"/>
      <c r="E13" s="83"/>
    </row>
    <row r="14" spans="2:6" x14ac:dyDescent="0.2">
      <c r="C14" s="85"/>
      <c r="D14" s="82"/>
      <c r="E14" s="83"/>
    </row>
    <row r="19" spans="2:5" ht="13.5" thickBot="1" x14ac:dyDescent="0.25"/>
    <row r="20" spans="2:5" x14ac:dyDescent="0.2">
      <c r="B20" s="132" t="s">
        <v>386</v>
      </c>
      <c r="C20" s="133" t="s">
        <v>387</v>
      </c>
      <c r="D20" s="132" t="s">
        <v>388</v>
      </c>
      <c r="E20" s="132" t="s">
        <v>300</v>
      </c>
    </row>
    <row r="21" spans="2:5" s="80" customFormat="1" ht="63.75" x14ac:dyDescent="0.2">
      <c r="B21" s="142">
        <v>44223</v>
      </c>
      <c r="C21" s="129" t="s">
        <v>391</v>
      </c>
      <c r="D21" s="143" t="s">
        <v>392</v>
      </c>
      <c r="E21" s="448" t="s">
        <v>395</v>
      </c>
    </row>
    <row r="22" spans="2:5" ht="36.75" customHeight="1" x14ac:dyDescent="0.2">
      <c r="B22" s="142">
        <v>44228</v>
      </c>
      <c r="C22" s="143" t="s">
        <v>389</v>
      </c>
      <c r="D22" s="143" t="s">
        <v>390</v>
      </c>
      <c r="E22" s="448"/>
    </row>
    <row r="23" spans="2:5" ht="25.5" x14ac:dyDescent="0.2">
      <c r="B23" s="141"/>
      <c r="C23" s="144" t="s">
        <v>393</v>
      </c>
      <c r="D23" s="143" t="s">
        <v>392</v>
      </c>
      <c r="E23" s="143" t="s">
        <v>394</v>
      </c>
    </row>
    <row r="26" spans="2:5" ht="13.5" thickBot="1" x14ac:dyDescent="0.25"/>
    <row r="27" spans="2:5" x14ac:dyDescent="0.2">
      <c r="D27" s="133" t="s">
        <v>402</v>
      </c>
      <c r="E27" s="132" t="s">
        <v>300</v>
      </c>
    </row>
    <row r="28" spans="2:5" ht="89.25" x14ac:dyDescent="0.2">
      <c r="D28" s="129" t="s">
        <v>403</v>
      </c>
      <c r="E28" s="147" t="s">
        <v>418</v>
      </c>
    </row>
    <row r="29" spans="2:5" ht="114.75" x14ac:dyDescent="0.2">
      <c r="D29" s="129" t="s">
        <v>404</v>
      </c>
      <c r="E29" s="147" t="s">
        <v>419</v>
      </c>
    </row>
    <row r="30" spans="2:5" ht="180.75" customHeight="1" x14ac:dyDescent="0.2">
      <c r="D30" s="143" t="s">
        <v>405</v>
      </c>
      <c r="E30" s="147" t="s">
        <v>420</v>
      </c>
    </row>
    <row r="31" spans="2:5" ht="118.5" customHeight="1" x14ac:dyDescent="0.2">
      <c r="D31" s="129" t="s">
        <v>406</v>
      </c>
      <c r="E31" s="139" t="s">
        <v>421</v>
      </c>
    </row>
    <row r="34" spans="2:8" ht="15" thickBot="1" x14ac:dyDescent="0.3">
      <c r="B34" s="449" t="s">
        <v>278</v>
      </c>
      <c r="C34" s="449"/>
      <c r="D34" s="449"/>
      <c r="E34" s="449"/>
      <c r="F34" s="449"/>
    </row>
    <row r="35" spans="2:8" ht="14.25" x14ac:dyDescent="0.2">
      <c r="B35" s="150" t="s">
        <v>302</v>
      </c>
      <c r="C35" s="151" t="s">
        <v>304</v>
      </c>
      <c r="D35" s="152" t="s">
        <v>253</v>
      </c>
      <c r="E35" s="152" t="s">
        <v>277</v>
      </c>
      <c r="F35" s="153" t="s">
        <v>303</v>
      </c>
    </row>
    <row r="36" spans="2:8" ht="135" x14ac:dyDescent="0.2">
      <c r="B36" s="439" t="s">
        <v>379</v>
      </c>
      <c r="C36" s="434" t="s">
        <v>380</v>
      </c>
      <c r="D36" s="154" t="s">
        <v>428</v>
      </c>
      <c r="E36" s="154" t="s">
        <v>429</v>
      </c>
      <c r="F36" s="159" t="s">
        <v>266</v>
      </c>
    </row>
    <row r="37" spans="2:8" ht="150" x14ac:dyDescent="0.2">
      <c r="B37" s="441"/>
      <c r="C37" s="435"/>
      <c r="D37" s="154" t="s">
        <v>265</v>
      </c>
      <c r="E37" s="154" t="s">
        <v>381</v>
      </c>
      <c r="F37" s="155" t="s">
        <v>430</v>
      </c>
    </row>
    <row r="38" spans="2:8" ht="30" customHeight="1" x14ac:dyDescent="0.2">
      <c r="B38" s="439" t="s">
        <v>378</v>
      </c>
      <c r="C38" s="433" t="s">
        <v>289</v>
      </c>
      <c r="D38" s="436" t="s">
        <v>407</v>
      </c>
      <c r="E38" s="436" t="s">
        <v>431</v>
      </c>
      <c r="F38" s="433" t="s">
        <v>436</v>
      </c>
      <c r="H38" s="160"/>
    </row>
    <row r="39" spans="2:8" ht="30" customHeight="1" x14ac:dyDescent="0.2">
      <c r="B39" s="440"/>
      <c r="C39" s="434"/>
      <c r="D39" s="437"/>
      <c r="E39" s="437"/>
      <c r="F39" s="434"/>
      <c r="H39" s="160"/>
    </row>
    <row r="40" spans="2:8" ht="30" customHeight="1" x14ac:dyDescent="0.2">
      <c r="B40" s="440"/>
      <c r="C40" s="434"/>
      <c r="D40" s="437"/>
      <c r="E40" s="437"/>
      <c r="F40" s="434"/>
      <c r="H40" s="160"/>
    </row>
    <row r="41" spans="2:8" ht="15" customHeight="1" x14ac:dyDescent="0.2">
      <c r="B41" s="440"/>
      <c r="C41" s="434"/>
      <c r="D41" s="438"/>
      <c r="E41" s="438"/>
      <c r="F41" s="434"/>
      <c r="H41" s="160"/>
    </row>
    <row r="42" spans="2:8" ht="125.25" customHeight="1" x14ac:dyDescent="0.2">
      <c r="B42" s="441"/>
      <c r="C42" s="435"/>
      <c r="D42" s="158" t="s">
        <v>434</v>
      </c>
      <c r="E42" s="158" t="s">
        <v>435</v>
      </c>
      <c r="F42" s="435"/>
    </row>
    <row r="43" spans="2:8" ht="105" x14ac:dyDescent="0.2">
      <c r="B43" s="156" t="s">
        <v>432</v>
      </c>
      <c r="C43" s="157" t="s">
        <v>298</v>
      </c>
      <c r="D43" s="154" t="s">
        <v>363</v>
      </c>
      <c r="E43" s="154" t="s">
        <v>433</v>
      </c>
      <c r="F43" s="157" t="s">
        <v>280</v>
      </c>
    </row>
  </sheetData>
  <mergeCells count="12">
    <mergeCell ref="B2:F2"/>
    <mergeCell ref="B8:B10"/>
    <mergeCell ref="C8:C10"/>
    <mergeCell ref="E21:E22"/>
    <mergeCell ref="B34:F34"/>
    <mergeCell ref="F38:F42"/>
    <mergeCell ref="E38:E41"/>
    <mergeCell ref="B38:B42"/>
    <mergeCell ref="C38:C42"/>
    <mergeCell ref="B36:B37"/>
    <mergeCell ref="C36:C37"/>
    <mergeCell ref="D38:D4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4:I62"/>
  <sheetViews>
    <sheetView topLeftCell="A46" zoomScale="70" zoomScaleNormal="70" workbookViewId="0">
      <selection activeCell="B78" sqref="B78"/>
    </sheetView>
  </sheetViews>
  <sheetFormatPr baseColWidth="10" defaultColWidth="16.28515625" defaultRowHeight="12.75" x14ac:dyDescent="0.2"/>
  <cols>
    <col min="1" max="1" width="6.85546875" customWidth="1"/>
    <col min="2" max="2" width="66.42578125" customWidth="1"/>
    <col min="3" max="3" width="17.85546875" customWidth="1"/>
    <col min="4" max="4" width="18.28515625" customWidth="1"/>
    <col min="5" max="5" width="20.5703125" customWidth="1"/>
    <col min="6" max="6" width="23" customWidth="1"/>
    <col min="7" max="7" width="19.28515625" customWidth="1"/>
  </cols>
  <sheetData>
    <row r="4" spans="2:4" ht="15.75" customHeight="1" x14ac:dyDescent="0.2">
      <c r="B4" s="74" t="s">
        <v>246</v>
      </c>
      <c r="C4" s="74" t="s">
        <v>281</v>
      </c>
      <c r="D4" s="74"/>
    </row>
    <row r="5" spans="2:4" ht="12" customHeight="1" x14ac:dyDescent="0.2">
      <c r="B5" t="s">
        <v>285</v>
      </c>
      <c r="C5" s="106" t="s">
        <v>261</v>
      </c>
    </row>
    <row r="6" spans="2:4" ht="25.5" x14ac:dyDescent="0.2">
      <c r="B6" t="s">
        <v>286</v>
      </c>
      <c r="C6" s="106" t="s">
        <v>262</v>
      </c>
    </row>
    <row r="7" spans="2:4" ht="38.25" x14ac:dyDescent="0.2">
      <c r="C7" s="106" t="s">
        <v>263</v>
      </c>
    </row>
    <row r="8" spans="2:4" ht="63.75" x14ac:dyDescent="0.2">
      <c r="B8" t="s">
        <v>287</v>
      </c>
      <c r="C8" s="106" t="s">
        <v>264</v>
      </c>
    </row>
    <row r="9" spans="2:4" ht="38.25" x14ac:dyDescent="0.2">
      <c r="C9" s="106" t="s">
        <v>327</v>
      </c>
    </row>
    <row r="10" spans="2:4" ht="25.5" x14ac:dyDescent="0.2">
      <c r="B10" t="s">
        <v>288</v>
      </c>
      <c r="C10" s="106" t="s">
        <v>252</v>
      </c>
    </row>
    <row r="11" spans="2:4" ht="51" x14ac:dyDescent="0.2">
      <c r="B11" t="s">
        <v>289</v>
      </c>
      <c r="C11" s="106" t="s">
        <v>267</v>
      </c>
    </row>
    <row r="12" spans="2:4" ht="13.5" customHeight="1" x14ac:dyDescent="0.2">
      <c r="C12" s="107" t="s">
        <v>331</v>
      </c>
    </row>
    <row r="13" spans="2:4" ht="51" x14ac:dyDescent="0.2">
      <c r="C13" s="106" t="s">
        <v>371</v>
      </c>
    </row>
    <row r="14" spans="2:4" ht="63.75" x14ac:dyDescent="0.2">
      <c r="B14" t="s">
        <v>290</v>
      </c>
      <c r="C14" s="106" t="s">
        <v>268</v>
      </c>
    </row>
    <row r="15" spans="2:4" ht="38.25" x14ac:dyDescent="0.2">
      <c r="C15" s="72" t="s">
        <v>337</v>
      </c>
    </row>
    <row r="16" spans="2:4" ht="63.75" x14ac:dyDescent="0.2">
      <c r="C16" s="72" t="s">
        <v>338</v>
      </c>
    </row>
    <row r="17" spans="2:4" ht="12" customHeight="1" x14ac:dyDescent="0.2">
      <c r="B17" t="s">
        <v>291</v>
      </c>
      <c r="C17" s="106" t="s">
        <v>372</v>
      </c>
    </row>
    <row r="18" spans="2:4" ht="51" x14ac:dyDescent="0.2">
      <c r="C18" s="72" t="s">
        <v>341</v>
      </c>
    </row>
    <row r="19" spans="2:4" ht="14.25" customHeight="1" x14ac:dyDescent="0.2">
      <c r="C19" s="111" t="s">
        <v>366</v>
      </c>
    </row>
    <row r="20" spans="2:4" ht="12" customHeight="1" x14ac:dyDescent="0.2">
      <c r="B20" t="s">
        <v>292</v>
      </c>
      <c r="C20" s="106" t="s">
        <v>269</v>
      </c>
    </row>
    <row r="21" spans="2:4" ht="16.5" customHeight="1" x14ac:dyDescent="0.2">
      <c r="C21" s="108" t="s">
        <v>373</v>
      </c>
    </row>
    <row r="22" spans="2:4" ht="12.75" customHeight="1" x14ac:dyDescent="0.2">
      <c r="B22" t="s">
        <v>293</v>
      </c>
      <c r="C22" s="110" t="s">
        <v>270</v>
      </c>
    </row>
    <row r="23" spans="2:4" ht="38.25" x14ac:dyDescent="0.2">
      <c r="B23" t="s">
        <v>294</v>
      </c>
      <c r="C23" s="72" t="s">
        <v>271</v>
      </c>
      <c r="D23" s="72"/>
    </row>
    <row r="24" spans="2:4" ht="102" x14ac:dyDescent="0.2">
      <c r="C24" s="72" t="s">
        <v>367</v>
      </c>
    </row>
    <row r="25" spans="2:4" ht="13.5" customHeight="1" x14ac:dyDescent="0.2">
      <c r="C25" s="72" t="s">
        <v>354</v>
      </c>
    </row>
    <row r="26" spans="2:4" ht="16.5" customHeight="1" x14ac:dyDescent="0.2">
      <c r="C26" s="109" t="s">
        <v>368</v>
      </c>
    </row>
    <row r="27" spans="2:4" ht="51" x14ac:dyDescent="0.2">
      <c r="B27" t="s">
        <v>295</v>
      </c>
      <c r="C27" s="72" t="s">
        <v>272</v>
      </c>
    </row>
    <row r="28" spans="2:4" ht="63.75" x14ac:dyDescent="0.2">
      <c r="C28" s="72" t="s">
        <v>273</v>
      </c>
    </row>
    <row r="29" spans="2:4" ht="38.25" x14ac:dyDescent="0.2">
      <c r="B29" t="s">
        <v>296</v>
      </c>
      <c r="C29" s="72" t="s">
        <v>274</v>
      </c>
    </row>
    <row r="30" spans="2:4" ht="51" x14ac:dyDescent="0.2">
      <c r="B30" t="s">
        <v>297</v>
      </c>
      <c r="C30" s="106" t="s">
        <v>275</v>
      </c>
      <c r="D30" s="72"/>
    </row>
    <row r="31" spans="2:4" ht="13.5" customHeight="1" x14ac:dyDescent="0.2">
      <c r="B31" t="s">
        <v>298</v>
      </c>
      <c r="C31" s="109" t="s">
        <v>369</v>
      </c>
    </row>
    <row r="32" spans="2:4" ht="25.5" x14ac:dyDescent="0.2">
      <c r="C32" s="72" t="s">
        <v>363</v>
      </c>
    </row>
    <row r="33" spans="2:9" ht="12" customHeight="1" x14ac:dyDescent="0.2">
      <c r="C33" s="109" t="s">
        <v>374</v>
      </c>
    </row>
    <row r="35" spans="2:9" ht="15.75" x14ac:dyDescent="0.2">
      <c r="B35" s="451" t="s">
        <v>447</v>
      </c>
      <c r="C35" s="452"/>
      <c r="D35" s="452"/>
      <c r="E35" s="452"/>
      <c r="F35" s="452"/>
      <c r="G35" s="192"/>
    </row>
    <row r="36" spans="2:9" ht="15.75" customHeight="1" x14ac:dyDescent="0.2">
      <c r="B36" s="76" t="s">
        <v>282</v>
      </c>
      <c r="C36" s="450" t="s">
        <v>283</v>
      </c>
      <c r="D36" s="450"/>
      <c r="E36" s="450"/>
      <c r="F36" s="450"/>
      <c r="G36" s="193"/>
    </row>
    <row r="37" spans="2:9" ht="31.5" x14ac:dyDescent="0.2">
      <c r="B37" s="78" t="s">
        <v>282</v>
      </c>
      <c r="C37" s="96" t="s">
        <v>259</v>
      </c>
      <c r="D37" s="96" t="s">
        <v>448</v>
      </c>
      <c r="E37" s="96" t="s">
        <v>449</v>
      </c>
      <c r="F37" s="96" t="s">
        <v>257</v>
      </c>
    </row>
    <row r="38" spans="2:9" ht="31.5" x14ac:dyDescent="0.2">
      <c r="B38" s="77" t="s">
        <v>312</v>
      </c>
      <c r="C38" s="98">
        <v>6</v>
      </c>
      <c r="D38" s="98"/>
      <c r="E38" s="98"/>
      <c r="F38" s="98"/>
      <c r="H38" s="93"/>
    </row>
    <row r="39" spans="2:9" ht="15.75" x14ac:dyDescent="0.2">
      <c r="B39" s="77" t="s">
        <v>313</v>
      </c>
      <c r="C39" s="98">
        <v>2</v>
      </c>
      <c r="D39" s="98">
        <v>2</v>
      </c>
      <c r="E39" s="98"/>
      <c r="F39" s="98"/>
      <c r="H39" s="94"/>
    </row>
    <row r="40" spans="2:9" ht="15.75" x14ac:dyDescent="0.2">
      <c r="B40" s="77" t="s">
        <v>314</v>
      </c>
      <c r="C40" s="98">
        <v>5</v>
      </c>
      <c r="D40" s="98">
        <v>1</v>
      </c>
      <c r="E40" s="98">
        <v>1</v>
      </c>
      <c r="F40" s="104">
        <v>1</v>
      </c>
      <c r="H40" s="94"/>
    </row>
    <row r="41" spans="2:9" ht="15.75" customHeight="1" x14ac:dyDescent="0.2">
      <c r="B41" s="77" t="s">
        <v>315</v>
      </c>
      <c r="C41" s="98">
        <v>5</v>
      </c>
      <c r="D41" s="98"/>
      <c r="E41" s="98">
        <v>1</v>
      </c>
      <c r="F41" s="98"/>
      <c r="H41" s="94"/>
    </row>
    <row r="42" spans="2:9" ht="15.75" x14ac:dyDescent="0.2">
      <c r="B42" s="77" t="s">
        <v>316</v>
      </c>
      <c r="C42" s="98">
        <v>2</v>
      </c>
      <c r="D42" s="98"/>
      <c r="E42" s="98"/>
      <c r="F42" s="98"/>
      <c r="H42" s="94"/>
    </row>
    <row r="43" spans="2:9" ht="15.75" x14ac:dyDescent="0.2">
      <c r="B43" s="77" t="s">
        <v>317</v>
      </c>
      <c r="C43" s="98">
        <v>4</v>
      </c>
      <c r="D43" s="98"/>
      <c r="E43" s="98"/>
      <c r="F43" s="98"/>
      <c r="H43" s="94"/>
    </row>
    <row r="44" spans="2:9" ht="15.75" x14ac:dyDescent="0.2">
      <c r="B44" s="103" t="s">
        <v>284</v>
      </c>
      <c r="C44" s="98">
        <f>SUM(C38:C43)</f>
        <v>24</v>
      </c>
      <c r="D44" s="98">
        <f>SUM(D38:D43)</f>
        <v>3</v>
      </c>
      <c r="E44" s="98">
        <f>SUM(E38:E43)</f>
        <v>2</v>
      </c>
      <c r="F44" s="98">
        <f>SUM(F38:F43)</f>
        <v>1</v>
      </c>
      <c r="H44" s="94"/>
    </row>
    <row r="45" spans="2:9" ht="15.75" x14ac:dyDescent="0.2">
      <c r="D45" s="100"/>
      <c r="E45" s="101"/>
      <c r="F45" s="94"/>
      <c r="G45" s="101"/>
      <c r="I45" s="95"/>
    </row>
    <row r="46" spans="2:9" ht="15" x14ac:dyDescent="0.2">
      <c r="E46" s="101"/>
      <c r="F46" s="94"/>
      <c r="G46" s="101"/>
    </row>
    <row r="47" spans="2:9" ht="15" x14ac:dyDescent="0.2">
      <c r="D47" s="100"/>
      <c r="E47" s="101"/>
      <c r="F47" s="94"/>
      <c r="G47" s="101"/>
    </row>
    <row r="48" spans="2:9" ht="15" x14ac:dyDescent="0.2">
      <c r="E48" s="101"/>
      <c r="F48" s="94"/>
      <c r="G48" s="101"/>
    </row>
    <row r="49" spans="2:7" ht="15" x14ac:dyDescent="0.2">
      <c r="D49" s="102"/>
      <c r="E49" s="101"/>
      <c r="F49" s="94"/>
      <c r="G49" s="101"/>
    </row>
    <row r="59" spans="2:7" ht="15.75" x14ac:dyDescent="0.2">
      <c r="B59" s="96" t="s">
        <v>259</v>
      </c>
      <c r="C59" s="105">
        <v>24</v>
      </c>
    </row>
    <row r="60" spans="2:7" ht="15.75" x14ac:dyDescent="0.2">
      <c r="B60" s="96" t="s">
        <v>448</v>
      </c>
      <c r="C60" s="105">
        <v>3</v>
      </c>
    </row>
    <row r="61" spans="2:7" ht="15.75" x14ac:dyDescent="0.2">
      <c r="B61" s="96" t="s">
        <v>449</v>
      </c>
      <c r="C61" s="105">
        <v>2</v>
      </c>
    </row>
    <row r="62" spans="2:7" ht="15.75" x14ac:dyDescent="0.2">
      <c r="B62" s="96" t="s">
        <v>257</v>
      </c>
      <c r="C62" s="105">
        <v>1</v>
      </c>
    </row>
  </sheetData>
  <mergeCells count="2">
    <mergeCell ref="C36:F36"/>
    <mergeCell ref="B35:F35"/>
  </mergeCells>
  <conditionalFormatting sqref="C28">
    <cfRule type="cellIs" dxfId="0" priority="1" operator="equal">
      <formula>"NA"</formula>
    </cfRule>
  </conditionalFormatting>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2:E25"/>
  <sheetViews>
    <sheetView topLeftCell="A33" workbookViewId="0">
      <selection activeCell="J14" sqref="J14"/>
    </sheetView>
  </sheetViews>
  <sheetFormatPr baseColWidth="10" defaultRowHeight="12.75" x14ac:dyDescent="0.2"/>
  <cols>
    <col min="2" max="2" width="10" customWidth="1"/>
    <col min="3" max="3" width="57" customWidth="1"/>
    <col min="4" max="4" width="5" style="113" customWidth="1"/>
  </cols>
  <sheetData>
    <row r="2" spans="3:5" ht="15.75" x14ac:dyDescent="0.2">
      <c r="C2" s="453" t="s">
        <v>301</v>
      </c>
      <c r="D2" s="454"/>
    </row>
    <row r="3" spans="3:5" ht="25.5" x14ac:dyDescent="0.2">
      <c r="C3" s="90" t="s">
        <v>422</v>
      </c>
      <c r="D3" s="149">
        <v>6</v>
      </c>
      <c r="E3" s="114"/>
    </row>
    <row r="4" spans="3:5" ht="25.5" x14ac:dyDescent="0.2">
      <c r="C4" s="90" t="s">
        <v>423</v>
      </c>
      <c r="D4" s="98">
        <v>22</v>
      </c>
      <c r="E4" s="114"/>
    </row>
    <row r="5" spans="3:5" x14ac:dyDescent="0.2">
      <c r="C5" s="90" t="s">
        <v>424</v>
      </c>
      <c r="D5" s="98">
        <v>9</v>
      </c>
      <c r="E5" s="114"/>
    </row>
    <row r="6" spans="3:5" ht="25.5" x14ac:dyDescent="0.2">
      <c r="C6" s="90" t="s">
        <v>425</v>
      </c>
      <c r="D6" s="149">
        <v>1</v>
      </c>
      <c r="E6" s="114"/>
    </row>
    <row r="7" spans="3:5" x14ac:dyDescent="0.2">
      <c r="C7" s="90" t="s">
        <v>426</v>
      </c>
      <c r="D7" s="149">
        <v>1</v>
      </c>
      <c r="E7" s="114"/>
    </row>
    <row r="8" spans="3:5" x14ac:dyDescent="0.2">
      <c r="C8" s="90" t="s">
        <v>427</v>
      </c>
      <c r="D8" s="149">
        <v>1</v>
      </c>
      <c r="E8" s="114"/>
    </row>
    <row r="9" spans="3:5" x14ac:dyDescent="0.2">
      <c r="E9" s="114"/>
    </row>
    <row r="10" spans="3:5" x14ac:dyDescent="0.2">
      <c r="C10" s="72"/>
      <c r="E10" s="114"/>
    </row>
    <row r="11" spans="3:5" x14ac:dyDescent="0.2">
      <c r="C11" s="112"/>
    </row>
    <row r="16" spans="3:5" x14ac:dyDescent="0.2">
      <c r="C16" s="72"/>
    </row>
    <row r="17" spans="3:3" x14ac:dyDescent="0.2">
      <c r="C17" s="72"/>
    </row>
    <row r="18" spans="3:3" ht="28.5" customHeight="1" x14ac:dyDescent="0.2">
      <c r="C18" s="72"/>
    </row>
    <row r="19" spans="3:3" ht="28.5" customHeight="1" x14ac:dyDescent="0.2">
      <c r="C19" s="72"/>
    </row>
    <row r="20" spans="3:3" ht="42" customHeight="1" x14ac:dyDescent="0.2">
      <c r="C20" s="72"/>
    </row>
    <row r="21" spans="3:3" ht="39" customHeight="1" x14ac:dyDescent="0.2"/>
    <row r="22" spans="3:3" ht="62.25" customHeight="1" x14ac:dyDescent="0.2"/>
    <row r="23" spans="3:3" ht="40.5" customHeight="1" x14ac:dyDescent="0.2"/>
    <row r="24" spans="3:3" ht="24.75" customHeight="1" x14ac:dyDescent="0.2"/>
    <row r="25" spans="3:3" x14ac:dyDescent="0.2">
      <c r="C25" s="72"/>
    </row>
  </sheetData>
  <mergeCells count="1">
    <mergeCell ref="C2:D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BBC6B42B0123040AF300E5E96AB5149" ma:contentTypeVersion="11" ma:contentTypeDescription="Crear nuevo documento." ma:contentTypeScope="" ma:versionID="2de59ada46e6db201edefd11b9af9c2a">
  <xsd:schema xmlns:xsd="http://www.w3.org/2001/XMLSchema" xmlns:xs="http://www.w3.org/2001/XMLSchema" xmlns:p="http://schemas.microsoft.com/office/2006/metadata/properties" xmlns:ns3="31f604c7-a464-4db5-8bfc-c5475c919aa3" xmlns:ns4="fca04b12-01a0-4043-9f97-c664dedbc1c2" targetNamespace="http://schemas.microsoft.com/office/2006/metadata/properties" ma:root="true" ma:fieldsID="2f7ecf33373eb93c5b02eaaee15d05fe" ns3:_="" ns4:_="">
    <xsd:import namespace="31f604c7-a464-4db5-8bfc-c5475c919aa3"/>
    <xsd:import namespace="fca04b12-01a0-4043-9f97-c664dedbc1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604c7-a464-4db5-8bfc-c5475c919a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a04b12-01a0-4043-9f97-c664dedbc1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C294F8-CD52-4409-95A8-97607382DA97}">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31f604c7-a464-4db5-8bfc-c5475c919aa3"/>
    <ds:schemaRef ds:uri="fca04b12-01a0-4043-9f97-c664dedbc1c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D45A367-7A2F-413C-B68F-D891579D8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604c7-a464-4db5-8bfc-c5475c919aa3"/>
    <ds:schemaRef ds:uri="fca04b12-01a0-4043-9f97-c664dedbc1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4C58BE-2042-4389-92F1-1D52CD430C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Formato de Plan</vt:lpstr>
      <vt:lpstr>Publicación </vt:lpstr>
      <vt:lpstr>Anexo 2</vt:lpstr>
      <vt:lpstr>Anexos</vt:lpstr>
      <vt:lpstr>SUB-ACT</vt:lpstr>
      <vt:lpstr>Gráficos</vt:lpstr>
      <vt:lpstr>'Publicación '!Área_de_impresión</vt:lpstr>
      <vt:lpstr>'Formato de Plan'!Títulos_a_imprimir</vt:lpstr>
      <vt:lpstr>'Publicación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Garavito Fuentes Angie Liseth</cp:lastModifiedBy>
  <cp:lastPrinted>2020-09-10T22:27:40Z</cp:lastPrinted>
  <dcterms:created xsi:type="dcterms:W3CDTF">2015-09-29T15:40:44Z</dcterms:created>
  <dcterms:modified xsi:type="dcterms:W3CDTF">2024-01-16T20:26:33Z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0x010100DBBC6B42B0123040AF300E5E96AB5149</vt:lpwstr>
  </property>
</Properties>
</file>