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valle\Downloads\"/>
    </mc:Choice>
  </mc:AlternateContent>
  <xr:revisionPtr revIDLastSave="0" documentId="13_ncr:1_{EE54E284-2B15-40CE-BE87-FA364DEA14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rencia" sheetId="1" r:id="rId1"/>
    <sheet name="Descriptores Impacto" sheetId="5" r:id="rId2"/>
    <sheet name="Descriptores Probabilidad" sheetId="2" r:id="rId3"/>
    <sheet name="Matriz" sheetId="4" r:id="rId4"/>
  </sheets>
  <definedNames>
    <definedName name="_xlnm._FilterDatabase" localSheetId="0" hidden="1">Gerencia!$A$6:$V$19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J8" i="1"/>
  <c r="K8" i="1" s="1"/>
  <c r="H8" i="4"/>
  <c r="H7" i="4"/>
  <c r="H6" i="4"/>
  <c r="H5" i="4"/>
  <c r="H4" i="4"/>
  <c r="G8" i="4"/>
  <c r="G7" i="4"/>
  <c r="G6" i="4"/>
  <c r="G5" i="4"/>
  <c r="G4" i="4"/>
  <c r="F8" i="4"/>
  <c r="F7" i="4"/>
  <c r="F6" i="4"/>
  <c r="F5" i="4"/>
  <c r="F4" i="4"/>
  <c r="E8" i="4"/>
  <c r="E7" i="4"/>
  <c r="E6" i="4"/>
  <c r="E5" i="4"/>
  <c r="E4" i="4"/>
  <c r="D8" i="4"/>
  <c r="D7" i="4"/>
  <c r="D6" i="4"/>
  <c r="D5" i="4"/>
  <c r="Q8" i="1"/>
  <c r="R8" i="1" s="1"/>
  <c r="Q9" i="1"/>
  <c r="R9" i="1" s="1"/>
  <c r="Q10" i="1"/>
  <c r="R10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11" i="1"/>
  <c r="R11" i="1" s="1"/>
  <c r="Q7" i="1"/>
  <c r="R7" i="1" s="1"/>
  <c r="J11" i="1"/>
  <c r="K11" i="1" s="1"/>
  <c r="J9" i="1"/>
  <c r="K9" i="1" s="1"/>
  <c r="J10" i="1"/>
  <c r="K10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7" i="1"/>
  <c r="K7" i="1" s="1"/>
</calcChain>
</file>

<file path=xl/sharedStrings.xml><?xml version="1.0" encoding="utf-8"?>
<sst xmlns="http://schemas.openxmlformats.org/spreadsheetml/2006/main" count="284" uniqueCount="159">
  <si>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</si>
  <si>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</si>
  <si>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</si>
  <si>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</si>
  <si>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</si>
  <si>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</si>
  <si>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</si>
  <si>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</si>
  <si>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</si>
  <si>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</si>
  <si>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</si>
  <si>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</si>
  <si>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</si>
  <si>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</si>
  <si>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</si>
  <si>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</si>
  <si>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</si>
  <si>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</si>
  <si>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</si>
  <si>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</si>
  <si>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</si>
  <si>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</si>
  <si>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</si>
  <si>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</si>
  <si>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</si>
  <si>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</si>
  <si>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</si>
  <si>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</t>
  </si>
  <si>
    <t>Involucrar influencias reales o simulares, para recibir, hacer o prometer para un tercero dinero o dadiva con el fin de obtener cualquier beneficio.</t>
  </si>
  <si>
    <t xml:space="preserve">Afectación de la imagen institucional 
</t>
  </si>
  <si>
    <t>Evitar el Riesgo</t>
  </si>
  <si>
    <t>Códigos de ética, estatutos anticorrupción y principios de Código de buen gobierno, Contratación de la firma evaluadora</t>
  </si>
  <si>
    <t>Sí</t>
  </si>
  <si>
    <t>Patrimonio Autónomo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</si>
  <si>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</si>
  <si>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</si>
  <si>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</si>
  <si>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Códigos de ética, estatutos anticorrupción y principios de Código de buen gobierno, Nombramiento del comité evaluador</t>
  </si>
  <si>
    <t>Imprecisiones o deficiencias en la definición del alcance del contrato o sus especificaciones técnicas</t>
  </si>
  <si>
    <t>Disminución en la calidad del producto final y la insatisfacción del cliente/beneficiario</t>
  </si>
  <si>
    <t xml:space="preserve">Procesos de planeación adecuados para la creación, revisión y aval de los documentos de la licitación </t>
  </si>
  <si>
    <t>Aplicación de los manuales de contratación y procesos internos establecidos por el P.A y avalados por el Fideicomitente</t>
  </si>
  <si>
    <t xml:space="preserve">Declarar desierto o fallido el proceso </t>
  </si>
  <si>
    <t>Retrasos en el cronograma general del proyecto.</t>
  </si>
  <si>
    <t>Indeterminado</t>
  </si>
  <si>
    <t>Reducir el Riesgo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</si>
  <si>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</si>
  <si>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Contratación</t>
  </si>
  <si>
    <t>Que el contratista no cuente con el personal idóneo en el momento de la suscripción del contrato.</t>
  </si>
  <si>
    <t>Reducir Impacto.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</si>
  <si>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</si>
  <si>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</si>
  <si>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No presentar las garantías que amparen la ejecución del contrato o su presentación  tardía</t>
  </si>
  <si>
    <t xml:space="preserve">Retrasos en el cronograma e
incumplimiento que afectan los tiempos y las condiciones económicas del proyecto
</t>
  </si>
  <si>
    <t>Terminación del contrato
Exigibilidad de la garantía de seriedad de la oferta.</t>
  </si>
  <si>
    <t>No</t>
  </si>
  <si>
    <t>Revisión contante y seguimientos durante la suscripción del contrato</t>
  </si>
  <si>
    <t>Específico</t>
  </si>
  <si>
    <t xml:space="preserve">Contratación </t>
  </si>
  <si>
    <t xml:space="preserve">Operacional </t>
  </si>
  <si>
    <t>No suscribir el contrato en los tiempos establecidos por parte del contratista</t>
  </si>
  <si>
    <t>Como requisito habilitante, desde la presentación de la oferta se se le exige al contratista una poliza de garantia de seriedad en la oferta</t>
  </si>
  <si>
    <t>El P.A  deberá garatizar desde inicio del proceso la vigencia de la poliza y su pago  de garantia de seriedad de la oferta /Sosporte de documentos firmados</t>
  </si>
  <si>
    <t>Ejecución</t>
  </si>
  <si>
    <t>Operativo</t>
  </si>
  <si>
    <t>Debido a problemas de acceso, emergencias sanitarias, variabilidad climática y dificultades logísticas en municipios ZOMAC y PDET, se podría afectar las actividades de gestión del proyecto.</t>
  </si>
  <si>
    <t>Aceptar el Riesgo</t>
  </si>
  <si>
    <t xml:space="preserve">Considerando que es una caso de fuerza mayor o fortuito para la prestación del servicio, es necesario generar planes de contingencia para garantizar la  continuidad de las actividades propias de la gerencia y mantener comunicación fluida entre los interesados del proyecto. </t>
  </si>
  <si>
    <t>Seguimiento a la notificación de la eventualidad y del riesgo.</t>
  </si>
  <si>
    <t>Dificultad en los procedimientos de entrega/recibo de los bienes y servicios a las entidades correspondientes.</t>
  </si>
  <si>
    <t>Afectación de la disponibilidad del bien/servicio de los beneficiarios.
Retrasos en el cronograma general del proyecto.</t>
  </si>
  <si>
    <t>Seguimiento al cumplimiento de las obligaciones contractuales y atención a las alertas presentadas.</t>
  </si>
  <si>
    <t>Calidad</t>
  </si>
  <si>
    <t>Alteraciones de Orden Público (disturbios violentos, actos terroristas, paros, huelgas y además  eventos que impidan alcanzar el objeto contractual)</t>
  </si>
  <si>
    <t xml:space="preserve">Afectación de la disponibilidad del bien/servicio de los beneficiarios.
</t>
  </si>
  <si>
    <t xml:space="preserve">Monitoreo y seguimiento a las alertas de seguridad en territorio que permita una coordinación y acompañamiento de las autoridades respectivas en las zonas de ejecución de las actividades del contrato. </t>
  </si>
  <si>
    <t>Seguimiento y atención a las alertas presentadas.</t>
  </si>
  <si>
    <t>Interno</t>
  </si>
  <si>
    <t xml:space="preserve">Ineficientes procesos de seguimiento y control de las actividades propias del contrato y de la calidad de los productos a entregar </t>
  </si>
  <si>
    <t>Incumplimiento en las metas y objetivos contractuales.</t>
  </si>
  <si>
    <t>Fideicomitente</t>
  </si>
  <si>
    <t>Claridad en las obligaciones contractuales desde el momento de la licitación y solicitar un debido procedimiento para llevar el control de sus actividades y de la calidad de los entregables</t>
  </si>
  <si>
    <t xml:space="preserve">Gestionar adecuadamente los factores que puedan afectar el proyecto. </t>
  </si>
  <si>
    <t>Financiero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</si>
  <si>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</si>
  <si>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contrato.</t>
  </si>
  <si>
    <t>En la estructuración del Proyecto tener en cuenta todas las variables para la elaboración del presupuesto  y el contratista las debe tener en cuenta en su propuesta económica</t>
  </si>
  <si>
    <t>Verificar este indicador acorde al informe mensual de ejecución financiera.</t>
  </si>
  <si>
    <t>Mensual</t>
  </si>
  <si>
    <t>Retardo en el cumplimiento del cronograma por causas imputables al contratista.</t>
  </si>
  <si>
    <t>Realizar en los comités fiduciarios, seguimiento financiero y técnico del objeto y alcance del contrato.</t>
  </si>
  <si>
    <t>Informes de ejecución del proyecto y comités fiduciarios</t>
  </si>
  <si>
    <t>Impacto</t>
  </si>
  <si>
    <t>Categoría</t>
  </si>
  <si>
    <t xml:space="preserve">Valoración </t>
  </si>
  <si>
    <t>Tiempo</t>
  </si>
  <si>
    <t>Costos</t>
  </si>
  <si>
    <t xml:space="preserve">Reputacional 
</t>
  </si>
  <si>
    <t>Insignificante</t>
  </si>
  <si>
    <t>Afectación menor al 1% en el cronograma</t>
  </si>
  <si>
    <t>No se presentan sobrecostos para el proyecto.</t>
  </si>
  <si>
    <t xml:space="preserve">
No afecta la calidad del producto/servicio ni la satisfacción del cliente/beneficiario.</t>
  </si>
  <si>
    <t>No afecta de manera notable las metas y objetivos contractuales, ni la ejecución presupuestal.</t>
  </si>
  <si>
    <t>No se afecta la imagen institucional y no se tiene consecuencias significativas en la percepción pública.</t>
  </si>
  <si>
    <t>Menor</t>
  </si>
  <si>
    <t>Afectación de retrasos en el cronograma con una variación hasta el 5%.</t>
  </si>
  <si>
    <t>Se presenta un sobrecostos en el presupuesto de hasta el 5% del valor inicial.</t>
  </si>
  <si>
    <t>No altera de manera considerable la  calidad del producto/servicio ni la satisfacción del cliente/beneficiario.</t>
  </si>
  <si>
    <t>Retraso leve en las metas y objetivos contractuales, afectando de forma menor la 
ejecución presupuestal.</t>
  </si>
  <si>
    <t>Imagen institucional afectada localmente por comentarios negativos aislados.</t>
  </si>
  <si>
    <t>Significativo</t>
  </si>
  <si>
    <r>
      <rPr>
        <sz val="9"/>
        <color rgb="FFFF0000"/>
        <rFont val="Calibri"/>
        <scheme val="minor"/>
      </rPr>
      <t xml:space="preserve">
</t>
    </r>
    <r>
      <rPr>
        <sz val="9"/>
        <color rgb="FF595959"/>
        <rFont val="Calibri"/>
        <scheme val="minor"/>
      </rPr>
      <t xml:space="preserve">Afectación de retrasos en el cronograma con una variación entre el 6% y 10% .
</t>
    </r>
  </si>
  <si>
    <t>Se presenta un sobrecosto en el presupuesto entre el 5%  y el 10% del valor inicial.</t>
  </si>
  <si>
    <t>Afectación moderada en la  calidad del producto/servicio y satisfacción del cliente/beneficiario.</t>
  </si>
  <si>
    <t>Reproceso de actividades y aumento de carga 
operativa,  afectando en al menos el 5% de la ejecución presupuestal.</t>
  </si>
  <si>
    <t>Imagen institucional afectada en el orden regional o nacional que genera preocupación entre los stakeholders.</t>
  </si>
  <si>
    <t xml:space="preserve">Mayor </t>
  </si>
  <si>
    <r>
      <rPr>
        <sz val="9"/>
        <color rgb="FFFF0000"/>
        <rFont val="Calibri"/>
        <scheme val="minor"/>
      </rPr>
      <t xml:space="preserve">
</t>
    </r>
    <r>
      <rPr>
        <sz val="9"/>
        <color rgb="FF595959"/>
        <rFont val="Calibri"/>
        <scheme val="minor"/>
      </rPr>
      <t>Afectación de retrasos en el cronograma con una variación entre el 10% y 20% .</t>
    </r>
  </si>
  <si>
    <t>Se presenta un sobrecosto en el presupuesto entre el 10%  y el 15% del valor inicial.</t>
  </si>
  <si>
    <t>Deficiencia e imperfecciones que afectan de manera considerable el producto/servicio y satisfacción del cliente/beneficiario.</t>
  </si>
  <si>
    <t xml:space="preserve">Retraso considerable en las metas y objetivos  contractuales afectando de forma grave en al menos el 10% de la ejecución presupuestal.
</t>
  </si>
  <si>
    <t>Imagen institucional afectada en el orden regional o nacional con un impacto significativo en la percepción pública y la confianza de los stakeholders.</t>
  </si>
  <si>
    <t xml:space="preserve">Severo </t>
  </si>
  <si>
    <t>Afectación de retrasos en el cronograma con una variación mayor al 20%</t>
  </si>
  <si>
    <t>Se presenta un sobrecosto en el presupuesto de más del 15%.</t>
  </si>
  <si>
    <t>Deficiencia e imperfecciones críticas que comprometen la  calidad del producto/servicio y satisfacción del cliente/beneficiario.</t>
  </si>
  <si>
    <t xml:space="preserve">Cancelación del contrato y pérdida de relación con el cliente.
</t>
  </si>
  <si>
    <t>Imagen institucional afectada en el orden regional o nacional por actos o hechos de corrupción comprobados.</t>
  </si>
  <si>
    <t>Probabilidad</t>
  </si>
  <si>
    <t>Descripción</t>
  </si>
  <si>
    <t>Frecuencia</t>
  </si>
  <si>
    <t>Raro</t>
  </si>
  <si>
    <t>El evento pueda ocurrir solo en circunstancias  excepcionales (Pocos comunes o anormales)</t>
  </si>
  <si>
    <t>No se ha presentado en los últimos 5 años</t>
  </si>
  <si>
    <t>Improbable</t>
  </si>
  <si>
    <t>El evento puede ocurrir ocasionalmente</t>
  </si>
  <si>
    <t>Al menos 1 vez en los últimos 5 años</t>
  </si>
  <si>
    <t>Posible</t>
  </si>
  <si>
    <t>El evento podrá ocurrir en cualquier momento futuro</t>
  </si>
  <si>
    <t>Al menos 1 vez en los últimos 2 años</t>
  </si>
  <si>
    <t>Probable</t>
  </si>
  <si>
    <t>Es viable que el evento ocurra en la mayoría de las circunstancias</t>
  </si>
  <si>
    <t>Al menos 1 vez en el último año.</t>
  </si>
  <si>
    <t>Casi cierto</t>
  </si>
  <si>
    <t>Se espera que el evento ocurra en la mayoría de las circunstancias</t>
  </si>
  <si>
    <t>Más de 1 vez al año</t>
  </si>
  <si>
    <t>Raro
(Puede ocurrir excepcionalmente)</t>
  </si>
  <si>
    <t>Improbable
(Puede ocurrir ocasionalmente)</t>
  </si>
  <si>
    <t>Posible
(Puede ocurrir en cualquier momento futuro)</t>
  </si>
  <si>
    <t>Probable
(Probablemente va a ocurrir)</t>
  </si>
  <si>
    <t>Casi cierto
(Ocurre en la mayoría de circunstancias)</t>
  </si>
  <si>
    <t>Mayor</t>
  </si>
  <si>
    <t>Severo</t>
  </si>
  <si>
    <t>Se ajusta</t>
  </si>
  <si>
    <t>Establecer comunicación fluida con los interesados del proyecto y diseñar un sistema de alertas tempranas.</t>
  </si>
  <si>
    <t xml:space="preserve">Gerencia
</t>
  </si>
  <si>
    <t>Gerencia</t>
  </si>
  <si>
    <t>Patrimonio Autónomo
Gerencia
Fideicomitente</t>
  </si>
  <si>
    <t>Patrimonio Autónomo
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</si>
</sst>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9"/>
      <color rgb="FFFF0000"/>
      <name val="Calibri"/>
      <scheme val="minor"/>
    </font>
    <font>
      <sz val="9"/>
      <color rgb="FF595959"/>
      <name val="Calibri"/>
      <scheme val="minor"/>
    </font>
    <font>
      <sz val="9"/>
      <color theme="1" tint="0.34998626667073579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80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0" fillId="0" borderId="6" xfId="0" applyBorder="1"/>
    <xf numFmtId="0" fontId="3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textRotation="90"/>
    </xf>
    <xf numFmtId="0" fontId="4" fillId="6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textRotation="90"/>
    </xf>
    <xf numFmtId="0" fontId="1" fillId="4" borderId="0" xfId="0" applyFont="1" applyFill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19</xdr:row>
      <xdr:rowOff>102394</xdr:rowOff>
    </xdr:from>
    <xdr:to>
      <xdr:col>5</xdr:col>
      <xdr:colOff>50006</xdr:colOff>
      <xdr:row>37</xdr:row>
      <xdr:rowOff>130970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7" r="1603"/>
        <a:stretch/>
      </xdr:blipFill>
      <xdr:spPr>
        <a:xfrm>
          <a:off x="11906" y="18949988"/>
          <a:ext cx="3717131" cy="2814638"/>
        </a:xfrm>
        <a:prstGeom prst="rect">
          <a:avLst/>
        </a:prstGeom>
      </xdr:spPr>
    </xdr:pic>
    <xdr:clientData/>
  </xdr:twoCellAnchor>
  <xdr:twoCellAnchor editAs="oneCell">
    <xdr:from>
      <xdr:col>7</xdr:col>
      <xdr:colOff>388144</xdr:colOff>
      <xdr:row>19</xdr:row>
      <xdr:rowOff>150017</xdr:rowOff>
    </xdr:from>
    <xdr:to>
      <xdr:col>11</xdr:col>
      <xdr:colOff>276224</xdr:colOff>
      <xdr:row>37</xdr:row>
      <xdr:rowOff>7141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  <a:ext uri="{147F2762-F138-4A5C-976F-8EAC2B608ADB}">
              <a16:predDERef xmlns:a16="http://schemas.microsoft.com/office/drawing/2014/main" pre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0019" y="11884817"/>
          <a:ext cx="3183730" cy="2600324"/>
        </a:xfrm>
        <a:prstGeom prst="rect">
          <a:avLst/>
        </a:prstGeom>
      </xdr:spPr>
    </xdr:pic>
    <xdr:clientData/>
  </xdr:twoCellAnchor>
  <xdr:twoCellAnchor editAs="oneCell">
    <xdr:from>
      <xdr:col>5</xdr:col>
      <xdr:colOff>128039</xdr:colOff>
      <xdr:row>20</xdr:row>
      <xdr:rowOff>11905</xdr:rowOff>
    </xdr:from>
    <xdr:to>
      <xdr:col>7</xdr:col>
      <xdr:colOff>109722</xdr:colOff>
      <xdr:row>37</xdr:row>
      <xdr:rowOff>44352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D909E0AA-3A13-9138-0937-8D78848242F0}"/>
            </a:ext>
            <a:ext uri="{147F2762-F138-4A5C-976F-8EAC2B608ADB}">
              <a16:predDERef xmlns:a16="http://schemas.microsoft.com/office/drawing/2014/main" pred="{E546889D-9390-4932-AE08-A24E2D09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07070" y="19014280"/>
          <a:ext cx="3696433" cy="2663728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0</xdr:row>
      <xdr:rowOff>0</xdr:rowOff>
    </xdr:from>
    <xdr:to>
      <xdr:col>4</xdr:col>
      <xdr:colOff>857250</xdr:colOff>
      <xdr:row>3</xdr:row>
      <xdr:rowOff>448573</xdr:rowOff>
    </xdr:to>
    <xdr:pic>
      <xdr:nvPicPr>
        <xdr:cNvPr id="4" name="Imagen 3" descr="Gráfico&#10;&#10;Descripción generada automáticamente">
          <a:extLst>
            <a:ext uri="{FF2B5EF4-FFF2-40B4-BE49-F238E27FC236}">
              <a16:creationId xmlns:a16="http://schemas.microsoft.com/office/drawing/2014/main" id="{AED34A8E-5D4E-E035-62BB-B658B2A646A2}"/>
            </a:ext>
            <a:ext uri="{147F2762-F138-4A5C-976F-8EAC2B608ADB}">
              <a16:predDERef xmlns:a16="http://schemas.microsoft.com/office/drawing/2014/main" pred="{D909E0AA-3A13-9138-0937-8D78848242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" t="1891" r="56067" b="89058"/>
        <a:stretch/>
      </xdr:blipFill>
      <xdr:spPr>
        <a:xfrm>
          <a:off x="158750" y="0"/>
          <a:ext cx="3375025" cy="943873"/>
        </a:xfrm>
        <a:prstGeom prst="rect">
          <a:avLst/>
        </a:prstGeom>
      </xdr:spPr>
    </xdr:pic>
    <xdr:clientData/>
  </xdr:twoCellAnchor>
  <xdr:twoCellAnchor editAs="oneCell">
    <xdr:from>
      <xdr:col>11</xdr:col>
      <xdr:colOff>581025</xdr:colOff>
      <xdr:row>19</xdr:row>
      <xdr:rowOff>142875</xdr:rowOff>
    </xdr:from>
    <xdr:to>
      <xdr:col>14</xdr:col>
      <xdr:colOff>704850</xdr:colOff>
      <xdr:row>37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542DB9-A415-4317-75D6-728880F9511F}"/>
            </a:ext>
            <a:ext uri="{147F2762-F138-4A5C-976F-8EAC2B608ADB}">
              <a16:predDERef xmlns:a16="http://schemas.microsoft.com/office/drawing/2014/main" pred="{1163E052-F13B-1924-D82F-3B0E04D75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58550" y="13535025"/>
          <a:ext cx="551497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9"/>
  <sheetViews>
    <sheetView tabSelected="1" topLeftCell="N5" zoomScaleNormal="100" workbookViewId="0">
      <selection activeCell="T6" sqref="T6"/>
    </sheetView>
  </sheetViews>
  <sheetFormatPr baseColWidth="10" defaultColWidth="10.85546875" defaultRowHeight="12" x14ac:dyDescent="0.25"/>
  <cols>
    <col min="1" max="1" width="6" style="1" customWidth="1"/>
    <col min="2" max="3" width="10.85546875" style="1"/>
    <col min="4" max="4" width="12.42578125" style="1" bestFit="1" customWidth="1"/>
    <col min="5" max="5" width="14.85546875" style="1" customWidth="1"/>
    <col min="6" max="6" width="32.5703125" style="2" customWidth="1"/>
    <col min="7" max="7" width="23.14062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40.71093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5" ht="15" customHeight="1" x14ac:dyDescent="0.25">
      <c r="A1" s="42"/>
      <c r="B1" s="42"/>
      <c r="C1" s="42"/>
      <c r="D1" s="42"/>
      <c r="E1" s="42"/>
      <c r="F1" s="44" t="s">
        <v>0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5" x14ac:dyDescent="0.25">
      <c r="A2" s="42"/>
      <c r="B2" s="42"/>
      <c r="C2" s="42"/>
      <c r="D2" s="42"/>
      <c r="E2" s="42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5" x14ac:dyDescent="0.25">
      <c r="A3" s="42"/>
      <c r="B3" s="42"/>
      <c r="C3" s="42"/>
      <c r="D3" s="42"/>
      <c r="E3" s="42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5" ht="39.950000000000003" customHeight="1" x14ac:dyDescent="0.25">
      <c r="A4" s="43"/>
      <c r="B4" s="43"/>
      <c r="C4" s="43"/>
      <c r="D4" s="43"/>
      <c r="E4" s="43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5" s="3" customFormat="1" ht="24.75" customHeight="1" x14ac:dyDescent="0.25">
      <c r="A5" s="47" t="s">
        <v>1</v>
      </c>
      <c r="B5" s="47" t="s">
        <v>2</v>
      </c>
      <c r="C5" s="47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47" t="s">
        <v>8</v>
      </c>
      <c r="I5" s="47"/>
      <c r="J5" s="47"/>
      <c r="K5" s="47"/>
      <c r="L5" s="47"/>
      <c r="M5" s="47" t="s">
        <v>9</v>
      </c>
      <c r="N5" s="47"/>
      <c r="O5" s="47" t="s">
        <v>10</v>
      </c>
      <c r="P5" s="47"/>
      <c r="Q5" s="47"/>
      <c r="R5" s="47"/>
      <c r="S5" s="48" t="s">
        <v>11</v>
      </c>
      <c r="T5" s="48"/>
      <c r="U5" s="47" t="s">
        <v>12</v>
      </c>
      <c r="V5" s="47"/>
    </row>
    <row r="6" spans="1:25" s="3" customFormat="1" ht="64.5" customHeight="1" x14ac:dyDescent="0.25">
      <c r="A6" s="47"/>
      <c r="B6" s="47"/>
      <c r="C6" s="47"/>
      <c r="D6" s="47"/>
      <c r="E6" s="47"/>
      <c r="F6" s="47"/>
      <c r="G6" s="47"/>
      <c r="H6" s="4" t="s">
        <v>13</v>
      </c>
      <c r="I6" s="4" t="s">
        <v>14</v>
      </c>
      <c r="J6" s="4" t="s">
        <v>15</v>
      </c>
      <c r="K6" s="4" t="s">
        <v>16</v>
      </c>
      <c r="L6" s="5" t="s">
        <v>17</v>
      </c>
      <c r="M6" s="5" t="s">
        <v>18</v>
      </c>
      <c r="N6" s="5" t="s">
        <v>19</v>
      </c>
      <c r="O6" s="4" t="s">
        <v>13</v>
      </c>
      <c r="P6" s="4" t="s">
        <v>14</v>
      </c>
      <c r="Q6" s="4" t="s">
        <v>15</v>
      </c>
      <c r="R6" s="4" t="s">
        <v>16</v>
      </c>
      <c r="S6" s="5" t="s">
        <v>20</v>
      </c>
      <c r="T6" s="5" t="s">
        <v>21</v>
      </c>
      <c r="U6" s="5" t="s">
        <v>22</v>
      </c>
      <c r="V6" s="5" t="s">
        <v>23</v>
      </c>
    </row>
    <row r="7" spans="1:25" ht="60" x14ac:dyDescent="0.25">
      <c r="A7" s="6">
        <v>1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6">
        <v>1</v>
      </c>
      <c r="I7" s="6">
        <v>4</v>
      </c>
      <c r="J7" s="6">
        <f>+H7+I7</f>
        <v>5</v>
      </c>
      <c r="K7" s="7" t="str">
        <f>IF(J7&gt;=8,"Riesgo Extremo",IF(6=J7,"Riesgo Alto",IF(7=J7,"Riesgo Alto",IF(J7=5,"Riesgo Medio",IF(J7&lt;=4,"Riesgo Bajo")))))</f>
        <v>Riesgo Medio</v>
      </c>
      <c r="L7" s="7" t="s">
        <v>157</v>
      </c>
      <c r="M7" s="6" t="s">
        <v>30</v>
      </c>
      <c r="N7" s="7" t="s">
        <v>31</v>
      </c>
      <c r="O7" s="6">
        <v>1</v>
      </c>
      <c r="P7" s="6">
        <v>2</v>
      </c>
      <c r="Q7" s="6">
        <f>+O7+P7</f>
        <v>3</v>
      </c>
      <c r="R7" s="7" t="str">
        <f>IF(Q7&gt;=8,"Riesgo Extremo",IF(6=Q7,"Riesgo Alto",IF(7=Q7,"Riesgo Alto",IF(Q7=5,"Riesgo Medio",IF(Q7&lt;=4,"Riesgo Bajo")))))</f>
        <v>Riesgo Bajo</v>
      </c>
      <c r="S7" s="6" t="s">
        <v>32</v>
      </c>
      <c r="T7" s="6" t="s">
        <v>33</v>
      </c>
      <c r="U7" s="7" t="s">
        <v>34</v>
      </c>
      <c r="V7" s="6" t="s">
        <v>35</v>
      </c>
    </row>
    <row r="8" spans="1:25" ht="60" x14ac:dyDescent="0.25">
      <c r="A8" s="6">
        <v>2</v>
      </c>
      <c r="B8" s="7" t="s">
        <v>24</v>
      </c>
      <c r="C8" s="7" t="s">
        <v>25</v>
      </c>
      <c r="D8" s="7" t="s">
        <v>26</v>
      </c>
      <c r="E8" s="7" t="s">
        <v>27</v>
      </c>
      <c r="F8" s="7" t="s">
        <v>36</v>
      </c>
      <c r="G8" s="7" t="s">
        <v>29</v>
      </c>
      <c r="H8" s="6">
        <v>1</v>
      </c>
      <c r="I8" s="6">
        <v>4</v>
      </c>
      <c r="J8" s="6">
        <f t="shared" ref="J8:J19" si="0">+H8+I8</f>
        <v>5</v>
      </c>
      <c r="K8" s="7" t="str">
        <f t="shared" ref="K8:K19" si="1">IF(J8&gt;=8,"Riesgo Extremo",IF(6=J8,"Riesgo Alto",IF(7=J8,"Riesgo Alto",IF(J8=5,"Riesgo Medio",IF(J8&lt;=4,"Riesgo Bajo")))))</f>
        <v>Riesgo Medio</v>
      </c>
      <c r="L8" s="6" t="s">
        <v>33</v>
      </c>
      <c r="M8" s="6" t="s">
        <v>30</v>
      </c>
      <c r="N8" s="7" t="s">
        <v>37</v>
      </c>
      <c r="O8" s="6">
        <v>1</v>
      </c>
      <c r="P8" s="6">
        <v>2</v>
      </c>
      <c r="Q8" s="6">
        <f t="shared" ref="Q8:Q19" si="2">+O8+P8</f>
        <v>3</v>
      </c>
      <c r="R8" s="7" t="str">
        <f t="shared" ref="R8:R19" si="3">IF(Q8&gt;=8,"Riesgo Extremo",IF(6=Q8,"Riesgo Alto",IF(7=Q8,"Riesgo Alto",IF(Q8=5,"Riesgo Medio",IF(Q8&lt;=4,"Riesgo Bajo")))))</f>
        <v>Riesgo Bajo</v>
      </c>
      <c r="S8" s="6" t="s">
        <v>32</v>
      </c>
      <c r="T8" s="6" t="s">
        <v>33</v>
      </c>
      <c r="U8" s="7" t="s">
        <v>34</v>
      </c>
      <c r="V8" s="6" t="s">
        <v>35</v>
      </c>
    </row>
    <row r="9" spans="1:25" ht="48" x14ac:dyDescent="0.25">
      <c r="A9" s="6">
        <v>3</v>
      </c>
      <c r="B9" s="7" t="s">
        <v>24</v>
      </c>
      <c r="C9" s="7" t="s">
        <v>25</v>
      </c>
      <c r="D9" s="7" t="s">
        <v>26</v>
      </c>
      <c r="E9" s="7" t="s">
        <v>27</v>
      </c>
      <c r="F9" s="8" t="s">
        <v>38</v>
      </c>
      <c r="G9" s="7" t="s">
        <v>39</v>
      </c>
      <c r="H9" s="6">
        <v>2</v>
      </c>
      <c r="I9" s="6">
        <v>4</v>
      </c>
      <c r="J9" s="6">
        <f t="shared" si="0"/>
        <v>6</v>
      </c>
      <c r="K9" s="7" t="str">
        <f t="shared" si="1"/>
        <v>Riesgo Alto</v>
      </c>
      <c r="L9" s="7" t="s">
        <v>157</v>
      </c>
      <c r="M9" s="6" t="s">
        <v>30</v>
      </c>
      <c r="N9" s="7" t="s">
        <v>40</v>
      </c>
      <c r="O9" s="6">
        <v>1</v>
      </c>
      <c r="P9" s="6">
        <v>4</v>
      </c>
      <c r="Q9" s="6">
        <f t="shared" si="2"/>
        <v>5</v>
      </c>
      <c r="R9" s="7" t="str">
        <f t="shared" si="3"/>
        <v>Riesgo Medio</v>
      </c>
      <c r="S9" s="6" t="s">
        <v>32</v>
      </c>
      <c r="T9" s="6" t="s">
        <v>33</v>
      </c>
      <c r="U9" s="7" t="s">
        <v>41</v>
      </c>
      <c r="V9" s="6" t="s">
        <v>35</v>
      </c>
    </row>
    <row r="10" spans="1:25" ht="60" x14ac:dyDescent="0.25">
      <c r="A10" s="6">
        <v>4</v>
      </c>
      <c r="B10" s="7" t="s">
        <v>24</v>
      </c>
      <c r="C10" s="7" t="s">
        <v>25</v>
      </c>
      <c r="D10" s="7" t="s">
        <v>26</v>
      </c>
      <c r="E10" s="7" t="s">
        <v>27</v>
      </c>
      <c r="F10" s="9" t="s">
        <v>42</v>
      </c>
      <c r="G10" s="7" t="s">
        <v>43</v>
      </c>
      <c r="H10" s="6">
        <v>2</v>
      </c>
      <c r="I10" s="6">
        <v>5</v>
      </c>
      <c r="J10" s="6">
        <f t="shared" si="0"/>
        <v>7</v>
      </c>
      <c r="K10" s="7" t="str">
        <f t="shared" si="1"/>
        <v>Riesgo Alto</v>
      </c>
      <c r="L10" s="7" t="s">
        <v>44</v>
      </c>
      <c r="M10" s="7" t="s">
        <v>45</v>
      </c>
      <c r="N10" s="7" t="s">
        <v>46</v>
      </c>
      <c r="O10" s="6">
        <v>1</v>
      </c>
      <c r="P10" s="6">
        <v>3</v>
      </c>
      <c r="Q10" s="6">
        <f t="shared" si="2"/>
        <v>4</v>
      </c>
      <c r="R10" s="7" t="str">
        <f t="shared" si="3"/>
        <v>Riesgo Bajo</v>
      </c>
      <c r="S10" s="6" t="s">
        <v>32</v>
      </c>
      <c r="T10" s="6" t="s">
        <v>33</v>
      </c>
      <c r="U10" s="7" t="s">
        <v>41</v>
      </c>
      <c r="V10" s="6" t="s">
        <v>35</v>
      </c>
      <c r="Y10" s="1" t="s">
        <v>153</v>
      </c>
    </row>
    <row r="11" spans="1:25" ht="48" x14ac:dyDescent="0.25">
      <c r="A11" s="6">
        <v>5</v>
      </c>
      <c r="B11" s="6" t="s">
        <v>24</v>
      </c>
      <c r="C11" s="6" t="s">
        <v>25</v>
      </c>
      <c r="D11" s="6" t="s">
        <v>47</v>
      </c>
      <c r="E11" s="6" t="s">
        <v>27</v>
      </c>
      <c r="F11" s="7" t="s">
        <v>48</v>
      </c>
      <c r="G11" s="7" t="s">
        <v>43</v>
      </c>
      <c r="H11" s="6">
        <v>5</v>
      </c>
      <c r="I11" s="6">
        <v>4</v>
      </c>
      <c r="J11" s="6">
        <f>+H11+I11</f>
        <v>9</v>
      </c>
      <c r="K11" s="7" t="str">
        <f>IF(J11&gt;=8,"Riesgo Extremo",IF(6=J11,"Riesgo Alto",IF(7=J11,"Riesgo Alto",IF(J11=5,"Riesgo Medio",IF(J11&lt;=4,"Riesgo Bajo")))))</f>
        <v>Riesgo Extremo</v>
      </c>
      <c r="L11" s="6" t="s">
        <v>156</v>
      </c>
      <c r="M11" s="6" t="s">
        <v>49</v>
      </c>
      <c r="N11" s="7" t="s">
        <v>50</v>
      </c>
      <c r="O11" s="6">
        <v>5</v>
      </c>
      <c r="P11" s="6">
        <v>2</v>
      </c>
      <c r="Q11" s="6">
        <f>+O11+P11</f>
        <v>7</v>
      </c>
      <c r="R11" s="7" t="str">
        <f>IF(Q11&gt;=8,"Riesgo Extremo",IF(6=Q11,"Riesgo Alto",IF(7=Q11,"Riesgo Alto",IF(Q11=5,"Riesgo Medio",IF(Q11&lt;=4,"Riesgo Bajo")))))</f>
        <v>Riesgo Alto</v>
      </c>
      <c r="S11" s="6" t="s">
        <v>32</v>
      </c>
      <c r="T11" s="7" t="s">
        <v>158</v>
      </c>
      <c r="U11" s="7" t="s">
        <v>51</v>
      </c>
      <c r="V11" s="6" t="s">
        <v>35</v>
      </c>
    </row>
    <row r="12" spans="1:25" ht="84" x14ac:dyDescent="0.25">
      <c r="A12" s="6">
        <v>6</v>
      </c>
      <c r="B12" s="6" t="s">
        <v>24</v>
      </c>
      <c r="C12" s="6" t="s">
        <v>25</v>
      </c>
      <c r="D12" s="6" t="s">
        <v>47</v>
      </c>
      <c r="E12" s="6" t="s">
        <v>27</v>
      </c>
      <c r="F12" s="7" t="s">
        <v>52</v>
      </c>
      <c r="G12" s="7" t="s">
        <v>53</v>
      </c>
      <c r="H12" s="6">
        <v>1</v>
      </c>
      <c r="I12" s="6">
        <v>4</v>
      </c>
      <c r="J12" s="6">
        <f t="shared" si="0"/>
        <v>5</v>
      </c>
      <c r="K12" s="7" t="str">
        <f t="shared" si="1"/>
        <v>Riesgo Medio</v>
      </c>
      <c r="L12" s="6" t="s">
        <v>156</v>
      </c>
      <c r="M12" s="7" t="s">
        <v>45</v>
      </c>
      <c r="N12" s="7" t="s">
        <v>54</v>
      </c>
      <c r="O12" s="6">
        <v>1</v>
      </c>
      <c r="P12" s="6">
        <v>3</v>
      </c>
      <c r="Q12" s="6">
        <f t="shared" si="2"/>
        <v>4</v>
      </c>
      <c r="R12" s="7" t="str">
        <f t="shared" si="3"/>
        <v>Riesgo Bajo</v>
      </c>
      <c r="S12" s="7" t="s">
        <v>55</v>
      </c>
      <c r="T12" s="6" t="s">
        <v>33</v>
      </c>
      <c r="U12" s="7" t="s">
        <v>56</v>
      </c>
      <c r="V12" s="6" t="s">
        <v>35</v>
      </c>
    </row>
    <row r="13" spans="1:25" ht="72" x14ac:dyDescent="0.25">
      <c r="A13" s="6">
        <v>7</v>
      </c>
      <c r="B13" s="6" t="s">
        <v>57</v>
      </c>
      <c r="C13" s="7" t="s">
        <v>25</v>
      </c>
      <c r="D13" s="9" t="s">
        <v>58</v>
      </c>
      <c r="E13" s="7" t="s">
        <v>59</v>
      </c>
      <c r="F13" s="7" t="s">
        <v>60</v>
      </c>
      <c r="G13" s="7" t="s">
        <v>43</v>
      </c>
      <c r="H13" s="7">
        <v>2</v>
      </c>
      <c r="I13" s="7">
        <v>5</v>
      </c>
      <c r="J13" s="6">
        <f t="shared" si="0"/>
        <v>7</v>
      </c>
      <c r="K13" s="7" t="str">
        <f t="shared" si="1"/>
        <v>Riesgo Alto</v>
      </c>
      <c r="L13" s="6" t="s">
        <v>156</v>
      </c>
      <c r="M13" s="7" t="s">
        <v>45</v>
      </c>
      <c r="N13" s="7" t="s">
        <v>61</v>
      </c>
      <c r="O13" s="7">
        <v>1</v>
      </c>
      <c r="P13" s="7">
        <v>5</v>
      </c>
      <c r="Q13" s="6">
        <f t="shared" si="2"/>
        <v>6</v>
      </c>
      <c r="R13" s="7" t="str">
        <f t="shared" si="3"/>
        <v>Riesgo Alto</v>
      </c>
      <c r="S13" s="7" t="s">
        <v>32</v>
      </c>
      <c r="T13" s="6" t="s">
        <v>33</v>
      </c>
      <c r="U13" s="7" t="s">
        <v>62</v>
      </c>
      <c r="V13" s="7" t="s">
        <v>35</v>
      </c>
    </row>
    <row r="14" spans="1:25" ht="110.25" customHeight="1" x14ac:dyDescent="0.25">
      <c r="A14" s="6">
        <v>8</v>
      </c>
      <c r="B14" s="6" t="s">
        <v>57</v>
      </c>
      <c r="C14" s="6" t="s">
        <v>25</v>
      </c>
      <c r="D14" s="6" t="s">
        <v>63</v>
      </c>
      <c r="E14" s="6" t="s">
        <v>64</v>
      </c>
      <c r="F14" s="7" t="s">
        <v>65</v>
      </c>
      <c r="G14" s="7" t="s">
        <v>43</v>
      </c>
      <c r="H14" s="6">
        <v>5</v>
      </c>
      <c r="I14" s="6">
        <v>5</v>
      </c>
      <c r="J14" s="6">
        <f t="shared" si="0"/>
        <v>10</v>
      </c>
      <c r="K14" s="7" t="str">
        <f t="shared" si="1"/>
        <v>Riesgo Extremo</v>
      </c>
      <c r="L14" s="6" t="s">
        <v>156</v>
      </c>
      <c r="M14" s="6" t="s">
        <v>66</v>
      </c>
      <c r="N14" s="7" t="s">
        <v>67</v>
      </c>
      <c r="O14" s="6">
        <v>5</v>
      </c>
      <c r="P14" s="6">
        <v>5</v>
      </c>
      <c r="Q14" s="6">
        <f t="shared" si="2"/>
        <v>10</v>
      </c>
      <c r="R14" s="7" t="str">
        <f t="shared" si="3"/>
        <v>Riesgo Extremo</v>
      </c>
      <c r="S14" s="6" t="s">
        <v>32</v>
      </c>
      <c r="T14" s="7" t="s">
        <v>155</v>
      </c>
      <c r="U14" s="7" t="s">
        <v>68</v>
      </c>
      <c r="V14" s="6" t="s">
        <v>35</v>
      </c>
    </row>
    <row r="15" spans="1:25" ht="97.5" customHeight="1" x14ac:dyDescent="0.25">
      <c r="A15" s="6">
        <v>9</v>
      </c>
      <c r="B15" s="6" t="s">
        <v>57</v>
      </c>
      <c r="C15" s="6" t="s">
        <v>25</v>
      </c>
      <c r="D15" s="6" t="s">
        <v>63</v>
      </c>
      <c r="E15" s="6" t="s">
        <v>64</v>
      </c>
      <c r="F15" s="7" t="s">
        <v>69</v>
      </c>
      <c r="G15" s="7" t="s">
        <v>70</v>
      </c>
      <c r="H15" s="6">
        <v>3</v>
      </c>
      <c r="I15" s="6">
        <v>3</v>
      </c>
      <c r="J15" s="6">
        <f t="shared" si="0"/>
        <v>6</v>
      </c>
      <c r="K15" s="7" t="str">
        <f t="shared" si="1"/>
        <v>Riesgo Alto</v>
      </c>
      <c r="L15" s="6" t="s">
        <v>156</v>
      </c>
      <c r="M15" s="6" t="s">
        <v>45</v>
      </c>
      <c r="N15" s="7" t="s">
        <v>154</v>
      </c>
      <c r="O15" s="6">
        <v>3</v>
      </c>
      <c r="P15" s="6">
        <v>2</v>
      </c>
      <c r="Q15" s="6">
        <f t="shared" si="2"/>
        <v>5</v>
      </c>
      <c r="R15" s="7" t="str">
        <f t="shared" si="3"/>
        <v>Riesgo Medio</v>
      </c>
      <c r="S15" s="6" t="s">
        <v>32</v>
      </c>
      <c r="T15" s="7" t="s">
        <v>155</v>
      </c>
      <c r="U15" s="7" t="s">
        <v>71</v>
      </c>
      <c r="V15" s="6" t="s">
        <v>35</v>
      </c>
    </row>
    <row r="16" spans="1:25" ht="78.75" customHeight="1" x14ac:dyDescent="0.25">
      <c r="A16" s="6">
        <v>10</v>
      </c>
      <c r="B16" s="6" t="s">
        <v>24</v>
      </c>
      <c r="C16" s="6" t="s">
        <v>25</v>
      </c>
      <c r="D16" s="6" t="s">
        <v>63</v>
      </c>
      <c r="E16" s="6" t="s">
        <v>72</v>
      </c>
      <c r="F16" s="7" t="s">
        <v>73</v>
      </c>
      <c r="G16" s="7" t="s">
        <v>74</v>
      </c>
      <c r="H16" s="6">
        <v>5</v>
      </c>
      <c r="I16" s="6">
        <v>5</v>
      </c>
      <c r="J16" s="6">
        <f t="shared" si="0"/>
        <v>10</v>
      </c>
      <c r="K16" s="7" t="str">
        <f t="shared" si="1"/>
        <v>Riesgo Extremo</v>
      </c>
      <c r="L16" s="6" t="s">
        <v>156</v>
      </c>
      <c r="M16" s="6" t="s">
        <v>66</v>
      </c>
      <c r="N16" s="7" t="s">
        <v>75</v>
      </c>
      <c r="O16" s="6">
        <v>5</v>
      </c>
      <c r="P16" s="6">
        <v>5</v>
      </c>
      <c r="Q16" s="6">
        <f t="shared" si="2"/>
        <v>10</v>
      </c>
      <c r="R16" s="7" t="str">
        <f t="shared" si="3"/>
        <v>Riesgo Extremo</v>
      </c>
      <c r="S16" s="6" t="s">
        <v>32</v>
      </c>
      <c r="T16" s="7" t="s">
        <v>155</v>
      </c>
      <c r="U16" s="7" t="s">
        <v>76</v>
      </c>
      <c r="V16" s="6" t="s">
        <v>35</v>
      </c>
    </row>
    <row r="17" spans="1:22" ht="80.25" customHeight="1" x14ac:dyDescent="0.25">
      <c r="A17" s="6">
        <v>11</v>
      </c>
      <c r="B17" s="6" t="s">
        <v>57</v>
      </c>
      <c r="C17" s="6" t="s">
        <v>77</v>
      </c>
      <c r="D17" s="6" t="s">
        <v>63</v>
      </c>
      <c r="E17" s="6" t="s">
        <v>64</v>
      </c>
      <c r="F17" s="7" t="s">
        <v>78</v>
      </c>
      <c r="G17" s="7" t="s">
        <v>79</v>
      </c>
      <c r="H17" s="6">
        <v>4</v>
      </c>
      <c r="I17" s="6">
        <v>3</v>
      </c>
      <c r="J17" s="6">
        <f t="shared" si="0"/>
        <v>7</v>
      </c>
      <c r="K17" s="7" t="str">
        <f t="shared" si="1"/>
        <v>Riesgo Alto</v>
      </c>
      <c r="L17" s="7" t="s">
        <v>80</v>
      </c>
      <c r="M17" s="6" t="s">
        <v>30</v>
      </c>
      <c r="N17" s="7" t="s">
        <v>81</v>
      </c>
      <c r="O17" s="6">
        <v>2</v>
      </c>
      <c r="P17" s="6">
        <v>2</v>
      </c>
      <c r="Q17" s="6">
        <f t="shared" si="2"/>
        <v>4</v>
      </c>
      <c r="R17" s="7" t="str">
        <f t="shared" si="3"/>
        <v>Riesgo Bajo</v>
      </c>
      <c r="S17" s="6" t="s">
        <v>32</v>
      </c>
      <c r="T17" s="7" t="s">
        <v>155</v>
      </c>
      <c r="U17" s="7" t="s">
        <v>82</v>
      </c>
      <c r="V17" s="6" t="s">
        <v>35</v>
      </c>
    </row>
    <row r="18" spans="1:22" ht="65.25" customHeight="1" x14ac:dyDescent="0.25">
      <c r="A18" s="22">
        <v>12</v>
      </c>
      <c r="B18" s="22" t="s">
        <v>24</v>
      </c>
      <c r="C18" s="22" t="s">
        <v>77</v>
      </c>
      <c r="D18" s="22" t="s">
        <v>63</v>
      </c>
      <c r="E18" s="22" t="s">
        <v>83</v>
      </c>
      <c r="F18" s="8" t="s">
        <v>84</v>
      </c>
      <c r="G18" s="8" t="s">
        <v>85</v>
      </c>
      <c r="H18" s="22">
        <v>4</v>
      </c>
      <c r="I18" s="22">
        <v>3</v>
      </c>
      <c r="J18" s="22">
        <f t="shared" si="0"/>
        <v>7</v>
      </c>
      <c r="K18" s="8" t="str">
        <f t="shared" si="1"/>
        <v>Riesgo Alto</v>
      </c>
      <c r="L18" s="6" t="s">
        <v>156</v>
      </c>
      <c r="M18" s="22" t="s">
        <v>30</v>
      </c>
      <c r="N18" s="8" t="s">
        <v>86</v>
      </c>
      <c r="O18" s="22">
        <v>2</v>
      </c>
      <c r="P18" s="6">
        <v>2</v>
      </c>
      <c r="Q18" s="6">
        <f t="shared" si="2"/>
        <v>4</v>
      </c>
      <c r="R18" s="7" t="str">
        <f t="shared" si="3"/>
        <v>Riesgo Bajo</v>
      </c>
      <c r="S18" s="6" t="s">
        <v>32</v>
      </c>
      <c r="T18" s="7" t="s">
        <v>155</v>
      </c>
      <c r="U18" s="7" t="s">
        <v>87</v>
      </c>
      <c r="V18" s="6" t="s">
        <v>88</v>
      </c>
    </row>
    <row r="19" spans="1:22" ht="39.75" customHeight="1" x14ac:dyDescent="0.25">
      <c r="A19" s="36">
        <v>13</v>
      </c>
      <c r="B19" s="36" t="s">
        <v>24</v>
      </c>
      <c r="C19" s="36" t="s">
        <v>25</v>
      </c>
      <c r="D19" s="36" t="s">
        <v>63</v>
      </c>
      <c r="E19" s="36" t="s">
        <v>83</v>
      </c>
      <c r="F19" s="37" t="s">
        <v>89</v>
      </c>
      <c r="G19" s="38" t="s">
        <v>85</v>
      </c>
      <c r="H19" s="39">
        <v>3</v>
      </c>
      <c r="I19" s="36">
        <v>3</v>
      </c>
      <c r="J19" s="36">
        <f t="shared" si="0"/>
        <v>6</v>
      </c>
      <c r="K19" s="40" t="str">
        <f t="shared" si="1"/>
        <v>Riesgo Alto</v>
      </c>
      <c r="L19" s="6" t="s">
        <v>156</v>
      </c>
      <c r="M19" s="36" t="s">
        <v>30</v>
      </c>
      <c r="N19" s="40" t="s">
        <v>90</v>
      </c>
      <c r="O19" s="36">
        <v>2</v>
      </c>
      <c r="P19" s="41">
        <v>2</v>
      </c>
      <c r="Q19" s="6">
        <f t="shared" si="2"/>
        <v>4</v>
      </c>
      <c r="R19" s="7" t="str">
        <f t="shared" si="3"/>
        <v>Riesgo Bajo</v>
      </c>
      <c r="S19" s="6" t="s">
        <v>32</v>
      </c>
      <c r="T19" s="7" t="s">
        <v>155</v>
      </c>
      <c r="U19" s="7" t="s">
        <v>91</v>
      </c>
      <c r="V19" s="6" t="s">
        <v>88</v>
      </c>
    </row>
    <row r="20" spans="1:2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22" x14ac:dyDescent="0.2">
      <c r="A21" s="10"/>
      <c r="B21" s="10"/>
      <c r="C21" s="10"/>
      <c r="D21" s="10"/>
      <c r="E21" s="10"/>
      <c r="F21" s="23"/>
      <c r="G21" s="23"/>
      <c r="H21" s="24"/>
      <c r="I21" s="24"/>
      <c r="J21" s="10"/>
      <c r="K21" s="10"/>
      <c r="L21" s="10"/>
      <c r="M21" s="10"/>
      <c r="N21" s="23"/>
      <c r="O21" s="10"/>
      <c r="P21" s="10"/>
      <c r="Q21" s="10"/>
      <c r="R21" s="10"/>
      <c r="S21" s="10"/>
      <c r="T21" s="10"/>
      <c r="U21" s="10"/>
      <c r="V21" s="10"/>
    </row>
    <row r="22" spans="1:22" x14ac:dyDescent="0.2">
      <c r="A22" s="10"/>
      <c r="B22" s="10"/>
      <c r="C22" s="10"/>
      <c r="D22" s="10"/>
      <c r="E22" s="10"/>
      <c r="F22" s="23"/>
      <c r="G22" s="23"/>
      <c r="H22" s="24"/>
      <c r="I22" s="24"/>
      <c r="J22" s="10"/>
      <c r="K22" s="10"/>
      <c r="L22" s="10"/>
      <c r="M22" s="10"/>
      <c r="N22" s="23"/>
      <c r="O22" s="10"/>
      <c r="P22" s="10"/>
      <c r="Q22" s="10"/>
      <c r="R22" s="10"/>
      <c r="S22" s="10"/>
      <c r="T22" s="10"/>
      <c r="U22" s="10"/>
      <c r="V22" s="10"/>
    </row>
    <row r="23" spans="1:22" x14ac:dyDescent="0.2">
      <c r="A23" s="10"/>
      <c r="B23" s="10"/>
      <c r="C23" s="10"/>
      <c r="D23" s="10"/>
      <c r="E23" s="10"/>
      <c r="F23" s="23"/>
      <c r="G23" s="23"/>
      <c r="H23" s="24"/>
      <c r="I23" s="24"/>
      <c r="J23" s="10"/>
      <c r="K23" s="10"/>
      <c r="L23" s="10"/>
      <c r="M23" s="10"/>
      <c r="N23" s="23"/>
      <c r="O23" s="10"/>
      <c r="P23" s="10"/>
      <c r="Q23" s="10"/>
      <c r="R23" s="10"/>
      <c r="S23" s="10"/>
      <c r="T23" s="10"/>
      <c r="U23" s="10"/>
      <c r="V23" s="10"/>
    </row>
    <row r="24" spans="1:22" x14ac:dyDescent="0.2">
      <c r="A24" s="10"/>
      <c r="B24" s="10"/>
      <c r="C24" s="10"/>
      <c r="D24" s="10"/>
      <c r="E24" s="10"/>
      <c r="F24" s="23"/>
      <c r="G24" s="23"/>
      <c r="H24" s="24"/>
      <c r="I24" s="24"/>
      <c r="J24" s="10"/>
      <c r="K24" s="10"/>
      <c r="L24" s="10"/>
      <c r="M24" s="10"/>
      <c r="N24" s="23"/>
      <c r="O24" s="10"/>
      <c r="P24" s="10"/>
      <c r="Q24" s="10"/>
      <c r="R24" s="10"/>
      <c r="S24" s="10"/>
      <c r="T24" s="10"/>
      <c r="U24" s="10"/>
      <c r="V24" s="10"/>
    </row>
    <row r="25" spans="1:22" x14ac:dyDescent="0.2">
      <c r="A25" s="10"/>
      <c r="B25" s="10"/>
      <c r="C25" s="10"/>
      <c r="D25" s="10"/>
      <c r="E25" s="10"/>
      <c r="F25" s="23"/>
      <c r="G25" s="23"/>
      <c r="H25" s="24"/>
      <c r="I25" s="24"/>
      <c r="J25" s="10"/>
      <c r="K25" s="10"/>
      <c r="L25" s="10"/>
      <c r="M25" s="10"/>
      <c r="N25" s="23"/>
      <c r="O25" s="10"/>
      <c r="P25" s="10"/>
      <c r="Q25" s="10"/>
      <c r="R25" s="10"/>
      <c r="S25" s="10"/>
      <c r="T25" s="10"/>
      <c r="U25" s="10"/>
      <c r="V25" s="10"/>
    </row>
    <row r="26" spans="1:22" x14ac:dyDescent="0.2">
      <c r="A26" s="10"/>
      <c r="B26" s="10"/>
      <c r="C26" s="10"/>
      <c r="D26" s="10"/>
      <c r="E26" s="10"/>
      <c r="F26" s="23"/>
      <c r="G26" s="23"/>
      <c r="H26" s="24"/>
      <c r="I26" s="24"/>
      <c r="J26" s="10"/>
      <c r="K26" s="10"/>
      <c r="L26" s="10"/>
      <c r="M26" s="10"/>
      <c r="N26" s="23"/>
      <c r="O26" s="10"/>
      <c r="P26" s="10"/>
      <c r="Q26" s="10"/>
      <c r="R26" s="10"/>
      <c r="S26" s="10"/>
      <c r="T26" s="10"/>
      <c r="U26" s="10"/>
      <c r="V26" s="10"/>
    </row>
    <row r="27" spans="1:22" x14ac:dyDescent="0.2">
      <c r="A27" s="10"/>
      <c r="B27" s="10"/>
      <c r="C27" s="10"/>
      <c r="D27" s="10"/>
      <c r="E27" s="10"/>
      <c r="F27" s="23"/>
      <c r="G27" s="23"/>
      <c r="H27" s="24"/>
      <c r="I27" s="24"/>
      <c r="J27" s="10"/>
      <c r="K27" s="10"/>
      <c r="L27" s="10"/>
      <c r="M27" s="10"/>
      <c r="N27" s="23"/>
      <c r="O27" s="10"/>
      <c r="P27" s="10"/>
      <c r="Q27" s="10"/>
      <c r="R27" s="10"/>
      <c r="S27" s="10"/>
      <c r="T27" s="10"/>
      <c r="U27" s="10"/>
      <c r="V27" s="10"/>
    </row>
    <row r="28" spans="1:22" x14ac:dyDescent="0.2">
      <c r="A28" s="10"/>
      <c r="B28" s="10"/>
      <c r="C28" s="10"/>
      <c r="D28" s="10"/>
      <c r="E28" s="10"/>
      <c r="F28" s="23"/>
      <c r="G28" s="23"/>
      <c r="H28" s="24"/>
      <c r="I28" s="24"/>
      <c r="J28" s="10"/>
      <c r="K28" s="10"/>
      <c r="L28" s="10"/>
      <c r="M28" s="10"/>
      <c r="N28" s="23"/>
      <c r="O28" s="10"/>
      <c r="P28" s="10"/>
      <c r="Q28" s="10"/>
      <c r="R28" s="10"/>
      <c r="S28" s="10"/>
      <c r="T28" s="10"/>
      <c r="U28" s="10"/>
      <c r="V28" s="10"/>
    </row>
    <row r="29" spans="1:22" x14ac:dyDescent="0.2">
      <c r="A29" s="10"/>
      <c r="B29" s="10"/>
      <c r="C29" s="10"/>
      <c r="D29" s="10"/>
      <c r="E29" s="10"/>
      <c r="F29" s="23"/>
      <c r="G29" s="23"/>
      <c r="H29" s="24"/>
      <c r="I29" s="24"/>
      <c r="J29" s="10"/>
      <c r="K29" s="10"/>
      <c r="L29" s="10"/>
      <c r="M29" s="10"/>
      <c r="N29" s="23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0"/>
      <c r="C30" s="10"/>
      <c r="D30" s="10"/>
      <c r="E30" s="10"/>
      <c r="F30" s="23"/>
      <c r="G30" s="23"/>
      <c r="H30" s="10"/>
      <c r="I30" s="10"/>
      <c r="J30" s="10"/>
      <c r="K30" s="10"/>
      <c r="L30" s="10"/>
      <c r="M30" s="10"/>
      <c r="N30" s="23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0"/>
      <c r="C31" s="10"/>
      <c r="D31" s="10"/>
      <c r="E31" s="10"/>
      <c r="F31" s="23"/>
      <c r="G31" s="23"/>
      <c r="H31" s="10"/>
      <c r="I31" s="10"/>
      <c r="J31" s="10"/>
      <c r="K31" s="10"/>
      <c r="L31" s="10"/>
      <c r="M31" s="10"/>
      <c r="N31" s="23"/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10"/>
      <c r="B32" s="10"/>
      <c r="C32" s="10"/>
      <c r="D32" s="10"/>
      <c r="E32" s="10"/>
      <c r="F32" s="23"/>
      <c r="G32" s="23"/>
      <c r="H32" s="10"/>
      <c r="I32" s="10"/>
      <c r="J32" s="10"/>
      <c r="K32" s="10"/>
      <c r="L32" s="10"/>
      <c r="M32" s="10"/>
      <c r="N32" s="23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0"/>
      <c r="C33" s="10"/>
      <c r="D33" s="10"/>
      <c r="E33" s="10"/>
      <c r="F33" s="23"/>
      <c r="G33" s="23"/>
      <c r="H33" s="10"/>
      <c r="I33" s="10"/>
      <c r="J33" s="10"/>
      <c r="K33" s="10"/>
      <c r="L33" s="10"/>
      <c r="M33" s="10"/>
      <c r="N33" s="23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0"/>
      <c r="C34" s="10"/>
      <c r="D34" s="10"/>
      <c r="E34" s="10"/>
      <c r="F34" s="23"/>
      <c r="G34" s="23"/>
      <c r="H34" s="10"/>
      <c r="I34" s="10"/>
      <c r="J34" s="10"/>
      <c r="K34" s="10"/>
      <c r="L34" s="10"/>
      <c r="M34" s="10"/>
      <c r="N34" s="23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0"/>
      <c r="C35" s="10"/>
      <c r="D35" s="10"/>
      <c r="E35" s="10"/>
      <c r="F35" s="23"/>
      <c r="G35" s="23"/>
      <c r="H35" s="10"/>
      <c r="I35" s="10"/>
      <c r="J35" s="10"/>
      <c r="K35" s="10"/>
      <c r="L35" s="10"/>
      <c r="M35" s="10"/>
      <c r="N35" s="23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0"/>
      <c r="C36" s="10"/>
      <c r="D36" s="10"/>
      <c r="E36" s="10"/>
      <c r="F36" s="23"/>
      <c r="G36" s="23"/>
      <c r="H36" s="10"/>
      <c r="I36" s="10"/>
      <c r="J36" s="10"/>
      <c r="K36" s="10"/>
      <c r="L36" s="10"/>
      <c r="M36" s="10"/>
      <c r="N36" s="23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0"/>
      <c r="C37" s="10"/>
      <c r="D37" s="10"/>
      <c r="E37" s="10"/>
      <c r="F37" s="23"/>
      <c r="G37" s="23"/>
      <c r="H37" s="10"/>
      <c r="I37" s="10"/>
      <c r="J37" s="10"/>
      <c r="K37" s="10"/>
      <c r="L37" s="10"/>
      <c r="M37" s="10"/>
      <c r="N37" s="23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10"/>
      <c r="B38" s="10"/>
      <c r="C38" s="10"/>
      <c r="D38" s="10"/>
      <c r="E38" s="10"/>
      <c r="F38" s="23"/>
      <c r="G38" s="23"/>
      <c r="H38" s="10"/>
      <c r="I38" s="10"/>
      <c r="J38" s="10"/>
      <c r="K38" s="10"/>
      <c r="L38" s="10"/>
      <c r="M38" s="10"/>
      <c r="N38" s="23"/>
      <c r="O38" s="10"/>
      <c r="P38" s="10"/>
      <c r="Q38" s="10"/>
      <c r="R38" s="10"/>
      <c r="S38" s="10"/>
      <c r="T38" s="10"/>
      <c r="U38" s="10"/>
      <c r="V38" s="10"/>
    </row>
    <row r="39" spans="1:22" ht="28.9" customHeight="1" x14ac:dyDescent="0.25">
      <c r="A39" s="10"/>
      <c r="B39" s="10"/>
      <c r="C39" s="10"/>
      <c r="D39" s="10"/>
      <c r="E39" s="10"/>
      <c r="F39" s="23"/>
      <c r="G39" s="23"/>
      <c r="H39" s="10"/>
      <c r="I39" s="10"/>
      <c r="J39" s="10"/>
      <c r="K39" s="10"/>
      <c r="L39" s="10"/>
      <c r="M39" s="10"/>
      <c r="N39" s="23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0"/>
      <c r="C40" s="10"/>
      <c r="D40" s="10"/>
      <c r="E40" s="10"/>
      <c r="F40" s="23"/>
      <c r="G40" s="23"/>
      <c r="H40" s="10"/>
      <c r="I40" s="10"/>
      <c r="J40" s="10"/>
      <c r="K40" s="10"/>
      <c r="L40" s="10"/>
      <c r="M40" s="10"/>
      <c r="N40" s="23"/>
      <c r="O40" s="10"/>
      <c r="P40" s="10"/>
      <c r="Q40" s="10"/>
      <c r="R40" s="10"/>
      <c r="S40" s="10"/>
      <c r="T40" s="10"/>
      <c r="U40" s="10"/>
      <c r="V40" s="10"/>
    </row>
    <row r="41" spans="1:22" ht="3.75" customHeight="1" x14ac:dyDescent="0.25">
      <c r="A41" s="10"/>
      <c r="B41" s="10"/>
      <c r="C41" s="10"/>
      <c r="D41" s="10"/>
      <c r="E41" s="10"/>
      <c r="F41" s="23"/>
      <c r="G41" s="23"/>
      <c r="H41" s="10"/>
      <c r="I41" s="10"/>
      <c r="J41" s="10"/>
      <c r="K41" s="10"/>
      <c r="L41" s="10"/>
      <c r="M41" s="10"/>
      <c r="N41" s="23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23"/>
      <c r="O42" s="10"/>
      <c r="P42" s="10"/>
      <c r="Q42" s="10"/>
      <c r="R42" s="10"/>
      <c r="S42" s="10"/>
      <c r="T42" s="10"/>
      <c r="U42" s="10"/>
      <c r="V42" s="10"/>
    </row>
    <row r="43" spans="1:22" ht="25.5" customHeight="1" x14ac:dyDescent="0.25">
      <c r="A43" s="10"/>
      <c r="B43" s="50"/>
      <c r="C43" s="50"/>
      <c r="D43" s="50"/>
      <c r="E43" s="10"/>
      <c r="F43" s="10"/>
      <c r="G43" s="10"/>
      <c r="H43" s="10"/>
      <c r="I43" s="10"/>
      <c r="J43" s="10"/>
      <c r="K43" s="10"/>
      <c r="L43" s="10"/>
      <c r="M43" s="10"/>
      <c r="N43" s="23"/>
      <c r="O43" s="10"/>
      <c r="P43" s="10"/>
      <c r="Q43" s="10"/>
      <c r="R43" s="10"/>
      <c r="S43" s="10"/>
      <c r="T43" s="10"/>
      <c r="U43" s="10"/>
      <c r="V43" s="10"/>
    </row>
    <row r="44" spans="1:22" ht="41.65" customHeight="1" x14ac:dyDescent="0.25">
      <c r="A44" s="10"/>
      <c r="B44" s="10"/>
      <c r="C44" s="10"/>
      <c r="D44" s="10"/>
      <c r="E44" s="10"/>
      <c r="F44" s="23"/>
      <c r="G44" s="10"/>
      <c r="H44" s="10"/>
      <c r="I44" s="10"/>
      <c r="J44" s="10"/>
      <c r="K44" s="10"/>
      <c r="L44" s="10"/>
      <c r="M44" s="10"/>
      <c r="N44" s="23"/>
      <c r="O44" s="10"/>
      <c r="P44" s="10"/>
      <c r="Q44" s="10"/>
      <c r="R44" s="10"/>
      <c r="S44" s="10"/>
      <c r="T44" s="10"/>
      <c r="U44" s="10"/>
      <c r="V44" s="10"/>
    </row>
    <row r="45" spans="1:22" ht="22.9" customHeight="1" x14ac:dyDescent="0.25">
      <c r="F45" s="1"/>
      <c r="G45" s="1"/>
    </row>
    <row r="46" spans="1:22" ht="37.5" customHeight="1" x14ac:dyDescent="0.25">
      <c r="F46" s="1"/>
      <c r="G46" s="1"/>
    </row>
    <row r="47" spans="1:22" ht="56.65" customHeight="1" x14ac:dyDescent="0.25">
      <c r="D47" s="10"/>
      <c r="E47" s="10"/>
      <c r="F47" s="10"/>
      <c r="G47" s="10"/>
      <c r="H47" s="10"/>
      <c r="I47" s="10"/>
      <c r="J47" s="10"/>
      <c r="K47" s="10"/>
    </row>
    <row r="48" spans="1:22" x14ac:dyDescent="0.25">
      <c r="D48" s="10"/>
      <c r="E48" s="10"/>
      <c r="F48" s="10"/>
      <c r="G48" s="10"/>
      <c r="H48" s="10"/>
      <c r="I48" s="10"/>
      <c r="J48" s="10"/>
      <c r="K48" s="10"/>
    </row>
    <row r="49" spans="4:11" x14ac:dyDescent="0.25">
      <c r="D49" s="10"/>
      <c r="E49" s="10"/>
      <c r="F49" s="10"/>
      <c r="G49" s="10"/>
      <c r="H49" s="10"/>
      <c r="I49" s="10"/>
      <c r="J49" s="10"/>
      <c r="K49" s="10"/>
    </row>
    <row r="50" spans="4:11" x14ac:dyDescent="0.25">
      <c r="D50" s="10"/>
      <c r="E50" s="10"/>
      <c r="F50" s="10"/>
      <c r="G50" s="10"/>
      <c r="H50" s="10"/>
      <c r="I50" s="10"/>
      <c r="J50" s="10"/>
      <c r="K50" s="10"/>
    </row>
    <row r="51" spans="4:11" ht="15" customHeight="1" x14ac:dyDescent="0.25">
      <c r="D51" s="10"/>
      <c r="E51" s="25"/>
      <c r="F51" s="25"/>
      <c r="G51" s="46"/>
      <c r="H51" s="46"/>
      <c r="I51" s="46"/>
      <c r="J51" s="46"/>
      <c r="K51" s="46"/>
    </row>
    <row r="52" spans="4:11" ht="15" customHeight="1" x14ac:dyDescent="0.25">
      <c r="D52" s="49"/>
      <c r="E52" s="49"/>
      <c r="F52" s="49"/>
      <c r="G52" s="10"/>
      <c r="H52" s="10"/>
      <c r="I52" s="10"/>
      <c r="J52" s="10"/>
      <c r="K52" s="10"/>
    </row>
    <row r="53" spans="4:11" ht="12" customHeight="1" x14ac:dyDescent="0.25">
      <c r="D53" s="49"/>
      <c r="E53" s="49"/>
      <c r="F53" s="49"/>
      <c r="G53" s="10"/>
      <c r="H53" s="10"/>
      <c r="I53" s="10"/>
      <c r="J53" s="10"/>
      <c r="K53" s="10"/>
    </row>
    <row r="54" spans="4:11" ht="15" customHeight="1" x14ac:dyDescent="0.25">
      <c r="D54" s="49"/>
      <c r="E54" s="10"/>
      <c r="F54" s="10"/>
      <c r="G54" s="10"/>
      <c r="H54" s="10"/>
      <c r="I54" s="10"/>
      <c r="J54" s="10"/>
      <c r="K54" s="10"/>
    </row>
    <row r="55" spans="4:11" x14ac:dyDescent="0.25">
      <c r="D55" s="49"/>
      <c r="E55" s="10"/>
      <c r="F55" s="10"/>
      <c r="G55" s="10"/>
      <c r="H55" s="10"/>
      <c r="I55" s="10"/>
      <c r="J55" s="10"/>
      <c r="K55" s="10"/>
    </row>
    <row r="56" spans="4:11" x14ac:dyDescent="0.25">
      <c r="D56" s="49"/>
      <c r="E56" s="10"/>
      <c r="F56" s="10"/>
      <c r="G56" s="10"/>
      <c r="H56" s="10"/>
      <c r="I56" s="10"/>
      <c r="J56" s="10"/>
      <c r="K56" s="10"/>
    </row>
    <row r="57" spans="4:11" x14ac:dyDescent="0.25">
      <c r="D57" s="49"/>
      <c r="E57" s="10"/>
      <c r="F57" s="10"/>
      <c r="G57" s="10"/>
      <c r="H57" s="10"/>
      <c r="I57" s="10"/>
      <c r="J57" s="10"/>
      <c r="K57" s="10"/>
    </row>
    <row r="58" spans="4:11" x14ac:dyDescent="0.25">
      <c r="D58" s="49"/>
      <c r="E58" s="10"/>
      <c r="F58" s="10"/>
      <c r="G58" s="10"/>
      <c r="H58" s="10"/>
      <c r="I58" s="10"/>
      <c r="J58" s="10"/>
      <c r="K58" s="10"/>
    </row>
    <row r="59" spans="4:11" x14ac:dyDescent="0.25">
      <c r="D59" s="10"/>
      <c r="E59" s="10"/>
      <c r="F59" s="10"/>
      <c r="G59" s="10"/>
      <c r="H59" s="10"/>
      <c r="I59" s="10"/>
      <c r="J59" s="10"/>
      <c r="K59" s="10"/>
    </row>
  </sheetData>
  <autoFilter ref="A6:V19" xr:uid="{00000000-0001-0000-0000-000000000000}"/>
  <mergeCells count="18">
    <mergeCell ref="D54:D58"/>
    <mergeCell ref="D52:F53"/>
    <mergeCell ref="B43:D43"/>
    <mergeCell ref="A1:E4"/>
    <mergeCell ref="F1:V4"/>
    <mergeCell ref="G51:K51"/>
    <mergeCell ref="U5:V5"/>
    <mergeCell ref="A5:A6"/>
    <mergeCell ref="B5:B6"/>
    <mergeCell ref="C5:C6"/>
    <mergeCell ref="D5:D6"/>
    <mergeCell ref="E5:E6"/>
    <mergeCell ref="F5:F6"/>
    <mergeCell ref="G5:G6"/>
    <mergeCell ref="H5:L5"/>
    <mergeCell ref="M5:N5"/>
    <mergeCell ref="O5:R5"/>
    <mergeCell ref="S5:T5"/>
  </mergeCells>
  <conditionalFormatting sqref="K7:K19 R7:R19">
    <cfRule type="containsText" dxfId="5" priority="19" operator="containsText" text="Bajo">
      <formula>NOT(ISERROR(SEARCH("Bajo",K7)))</formula>
    </cfRule>
    <cfRule type="containsText" dxfId="4" priority="20" operator="containsText" text="Riesgo Bajo ">
      <formula>NOT(ISERROR(SEARCH("Riesgo Bajo ",K7)))</formula>
    </cfRule>
    <cfRule type="containsText" dxfId="3" priority="21" operator="containsText" text="Riesgo Medio">
      <formula>NOT(ISERROR(SEARCH("Riesgo Medio",K7)))</formula>
    </cfRule>
    <cfRule type="containsText" dxfId="2" priority="22" operator="containsText" text="Riesgo Alto">
      <formula>NOT(ISERROR(SEARCH("Riesgo Alto",K7)))</formula>
    </cfRule>
    <cfRule type="containsText" dxfId="1" priority="23" operator="containsText" text="Riesgo Alto ">
      <formula>NOT(ISERROR(SEARCH("Riesgo Alto ",K7)))</formula>
    </cfRule>
    <cfRule type="containsText" dxfId="0" priority="24" operator="containsText" text="Riesgo Extremo">
      <formula>NOT(ISERROR(SEARCH("Riesgo Extremo",K7)))</formula>
    </cfRule>
  </conditionalFormatting>
  <conditionalFormatting sqref="K7:K19">
    <cfRule type="colorScale" priority="85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87">
      <iconSet iconSet="3Symbols" reverse="1">
        <cfvo type="percent" val="0"/>
        <cfvo type="num" val="5"/>
        <cfvo type="num" val="8"/>
      </iconSet>
    </cfRule>
  </conditionalFormatting>
  <conditionalFormatting sqref="R7:R19">
    <cfRule type="colorScale" priority="91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93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3DD8-F8B8-4040-811E-262910107BAA}">
  <dimension ref="A1:H14"/>
  <sheetViews>
    <sheetView zoomScale="90" zoomScaleNormal="90" workbookViewId="0">
      <pane xSplit="3" ySplit="2" topLeftCell="D3" activePane="bottomRight" state="frozen"/>
      <selection pane="topRight"/>
      <selection pane="bottomLeft"/>
      <selection pane="bottomRight" activeCell="D4" sqref="D4"/>
    </sheetView>
  </sheetViews>
  <sheetFormatPr baseColWidth="10" defaultColWidth="11.42578125" defaultRowHeight="15" x14ac:dyDescent="0.25"/>
  <cols>
    <col min="2" max="2" width="15.42578125" customWidth="1"/>
    <col min="3" max="3" width="12" customWidth="1"/>
    <col min="4" max="4" width="23.85546875" customWidth="1"/>
    <col min="5" max="5" width="23.42578125" customWidth="1"/>
    <col min="6" max="6" width="22.85546875" customWidth="1"/>
    <col min="7" max="7" width="25.85546875" customWidth="1"/>
    <col min="8" max="8" width="24.5703125" customWidth="1"/>
  </cols>
  <sheetData>
    <row r="1" spans="1:8" ht="27" customHeight="1" x14ac:dyDescent="0.25">
      <c r="A1" s="52" t="s">
        <v>92</v>
      </c>
      <c r="B1" s="51" t="s">
        <v>93</v>
      </c>
      <c r="C1" s="51" t="s">
        <v>94</v>
      </c>
      <c r="D1" s="51" t="s">
        <v>95</v>
      </c>
      <c r="E1" s="51" t="s">
        <v>96</v>
      </c>
      <c r="F1" s="51" t="s">
        <v>72</v>
      </c>
      <c r="G1" s="51" t="s">
        <v>64</v>
      </c>
      <c r="H1" s="51" t="s">
        <v>97</v>
      </c>
    </row>
    <row r="2" spans="1:8" ht="24.75" customHeight="1" x14ac:dyDescent="0.25">
      <c r="A2" s="52"/>
      <c r="B2" s="51"/>
      <c r="C2" s="51"/>
      <c r="D2" s="51"/>
      <c r="E2" s="51"/>
      <c r="F2" s="51"/>
      <c r="G2" s="51"/>
      <c r="H2" s="51"/>
    </row>
    <row r="3" spans="1:8" ht="74.25" customHeight="1" x14ac:dyDescent="0.25">
      <c r="A3" s="52"/>
      <c r="B3" s="31" t="s">
        <v>98</v>
      </c>
      <c r="C3" s="32">
        <v>1</v>
      </c>
      <c r="D3" s="30" t="s">
        <v>99</v>
      </c>
      <c r="E3" s="33" t="s">
        <v>100</v>
      </c>
      <c r="F3" s="33" t="s">
        <v>101</v>
      </c>
      <c r="G3" s="33" t="s">
        <v>102</v>
      </c>
      <c r="H3" s="33" t="s">
        <v>103</v>
      </c>
    </row>
    <row r="4" spans="1:8" ht="90" customHeight="1" x14ac:dyDescent="0.25">
      <c r="A4" s="52"/>
      <c r="B4" s="31" t="s">
        <v>104</v>
      </c>
      <c r="C4" s="32">
        <v>2</v>
      </c>
      <c r="D4" s="34" t="s">
        <v>105</v>
      </c>
      <c r="E4" s="35" t="s">
        <v>106</v>
      </c>
      <c r="F4" s="35" t="s">
        <v>107</v>
      </c>
      <c r="G4" s="35" t="s">
        <v>108</v>
      </c>
      <c r="H4" s="33" t="s">
        <v>109</v>
      </c>
    </row>
    <row r="5" spans="1:8" ht="95.25" customHeight="1" x14ac:dyDescent="0.25">
      <c r="A5" s="52"/>
      <c r="B5" s="31" t="s">
        <v>110</v>
      </c>
      <c r="C5" s="32">
        <v>3</v>
      </c>
      <c r="D5" s="34" t="s">
        <v>111</v>
      </c>
      <c r="E5" s="35" t="s">
        <v>112</v>
      </c>
      <c r="F5" s="35" t="s">
        <v>113</v>
      </c>
      <c r="G5" s="35" t="s">
        <v>114</v>
      </c>
      <c r="H5" s="33" t="s">
        <v>115</v>
      </c>
    </row>
    <row r="6" spans="1:8" ht="88.5" customHeight="1" x14ac:dyDescent="0.25">
      <c r="A6" s="52"/>
      <c r="B6" s="31" t="s">
        <v>116</v>
      </c>
      <c r="C6" s="32">
        <v>4</v>
      </c>
      <c r="D6" s="34" t="s">
        <v>117</v>
      </c>
      <c r="E6" s="35" t="s">
        <v>118</v>
      </c>
      <c r="F6" s="35" t="s">
        <v>119</v>
      </c>
      <c r="G6" s="35" t="s">
        <v>120</v>
      </c>
      <c r="H6" s="33" t="s">
        <v>121</v>
      </c>
    </row>
    <row r="7" spans="1:8" ht="90" customHeight="1" x14ac:dyDescent="0.25">
      <c r="A7" s="52"/>
      <c r="B7" s="31" t="s">
        <v>122</v>
      </c>
      <c r="C7" s="32">
        <v>5</v>
      </c>
      <c r="D7" s="34" t="s">
        <v>123</v>
      </c>
      <c r="E7" s="35" t="s">
        <v>124</v>
      </c>
      <c r="F7" s="35" t="s">
        <v>125</v>
      </c>
      <c r="G7" s="35" t="s">
        <v>126</v>
      </c>
      <c r="H7" s="33" t="s">
        <v>127</v>
      </c>
    </row>
    <row r="9" spans="1:8" ht="52.5" customHeight="1" x14ac:dyDescent="0.25">
      <c r="A9" s="28"/>
      <c r="B9" s="26" t="s">
        <v>93</v>
      </c>
      <c r="C9" s="12" t="s">
        <v>94</v>
      </c>
    </row>
    <row r="10" spans="1:8" ht="37.5" customHeight="1" x14ac:dyDescent="0.25">
      <c r="A10" s="53" t="s">
        <v>128</v>
      </c>
      <c r="B10" s="29" t="s">
        <v>98</v>
      </c>
      <c r="C10" s="14">
        <v>1</v>
      </c>
    </row>
    <row r="11" spans="1:8" ht="37.5" customHeight="1" x14ac:dyDescent="0.25">
      <c r="A11" s="53"/>
      <c r="B11" s="29" t="s">
        <v>104</v>
      </c>
      <c r="C11" s="14">
        <v>2</v>
      </c>
    </row>
    <row r="12" spans="1:8" ht="37.5" customHeight="1" x14ac:dyDescent="0.25">
      <c r="A12" s="53"/>
      <c r="B12" s="29" t="s">
        <v>110</v>
      </c>
      <c r="C12" s="14">
        <v>3</v>
      </c>
    </row>
    <row r="13" spans="1:8" ht="37.5" customHeight="1" x14ac:dyDescent="0.25">
      <c r="A13" s="53"/>
      <c r="B13" s="29" t="s">
        <v>116</v>
      </c>
      <c r="C13" s="14">
        <v>4</v>
      </c>
    </row>
    <row r="14" spans="1:8" ht="37.5" customHeight="1" x14ac:dyDescent="0.25">
      <c r="A14" s="53"/>
      <c r="B14" s="29" t="s">
        <v>122</v>
      </c>
      <c r="C14" s="14">
        <v>5</v>
      </c>
    </row>
  </sheetData>
  <mergeCells count="9">
    <mergeCell ref="H1:H2"/>
    <mergeCell ref="A1:A7"/>
    <mergeCell ref="B1:B2"/>
    <mergeCell ref="C1:C2"/>
    <mergeCell ref="A10:A14"/>
    <mergeCell ref="E1:E2"/>
    <mergeCell ref="D1:D2"/>
    <mergeCell ref="F1:F2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36BC-0685-4002-8349-73AE20B5A67A}">
  <dimension ref="A1:E13"/>
  <sheetViews>
    <sheetView workbookViewId="0">
      <selection activeCell="F2" sqref="F2"/>
    </sheetView>
  </sheetViews>
  <sheetFormatPr baseColWidth="10" defaultColWidth="11.42578125" defaultRowHeight="15" x14ac:dyDescent="0.25"/>
  <cols>
    <col min="2" max="2" width="22.5703125" customWidth="1"/>
    <col min="4" max="4" width="21.140625" customWidth="1"/>
    <col min="5" max="5" width="18.140625" customWidth="1"/>
  </cols>
  <sheetData>
    <row r="1" spans="1:5" ht="36" customHeight="1" x14ac:dyDescent="0.25">
      <c r="A1" s="54" t="s">
        <v>128</v>
      </c>
      <c r="B1" s="26" t="s">
        <v>93</v>
      </c>
      <c r="C1" s="12" t="s">
        <v>94</v>
      </c>
      <c r="D1" s="12" t="s">
        <v>129</v>
      </c>
      <c r="E1" s="26" t="s">
        <v>130</v>
      </c>
    </row>
    <row r="2" spans="1:5" ht="48" x14ac:dyDescent="0.25">
      <c r="A2" s="54"/>
      <c r="B2" s="13" t="s">
        <v>131</v>
      </c>
      <c r="C2" s="14">
        <v>1</v>
      </c>
      <c r="D2" s="27" t="s">
        <v>132</v>
      </c>
      <c r="E2" s="27" t="s">
        <v>133</v>
      </c>
    </row>
    <row r="3" spans="1:5" ht="24" x14ac:dyDescent="0.25">
      <c r="A3" s="54"/>
      <c r="B3" s="13" t="s">
        <v>134</v>
      </c>
      <c r="C3" s="14">
        <v>2</v>
      </c>
      <c r="D3" s="27" t="s">
        <v>135</v>
      </c>
      <c r="E3" s="27" t="s">
        <v>136</v>
      </c>
    </row>
    <row r="4" spans="1:5" ht="36" x14ac:dyDescent="0.25">
      <c r="A4" s="54"/>
      <c r="B4" s="13" t="s">
        <v>137</v>
      </c>
      <c r="C4" s="14">
        <v>3</v>
      </c>
      <c r="D4" s="27" t="s">
        <v>138</v>
      </c>
      <c r="E4" s="27" t="s">
        <v>139</v>
      </c>
    </row>
    <row r="5" spans="1:5" ht="36" x14ac:dyDescent="0.25">
      <c r="A5" s="54"/>
      <c r="B5" s="13" t="s">
        <v>140</v>
      </c>
      <c r="C5" s="14">
        <v>4</v>
      </c>
      <c r="D5" s="27" t="s">
        <v>141</v>
      </c>
      <c r="E5" s="27" t="s">
        <v>142</v>
      </c>
    </row>
    <row r="6" spans="1:5" ht="36" x14ac:dyDescent="0.25">
      <c r="A6" s="54"/>
      <c r="B6" s="13" t="s">
        <v>143</v>
      </c>
      <c r="C6" s="14">
        <v>5</v>
      </c>
      <c r="D6" s="27" t="s">
        <v>144</v>
      </c>
      <c r="E6" s="27" t="s">
        <v>145</v>
      </c>
    </row>
    <row r="8" spans="1:5" x14ac:dyDescent="0.25">
      <c r="A8" s="28"/>
      <c r="B8" s="26" t="s">
        <v>93</v>
      </c>
      <c r="C8" s="12" t="s">
        <v>94</v>
      </c>
    </row>
    <row r="9" spans="1:5" ht="36" x14ac:dyDescent="0.25">
      <c r="A9" s="53" t="s">
        <v>128</v>
      </c>
      <c r="B9" s="14" t="s">
        <v>146</v>
      </c>
      <c r="C9" s="14">
        <v>1</v>
      </c>
    </row>
    <row r="10" spans="1:5" ht="36" x14ac:dyDescent="0.25">
      <c r="A10" s="53"/>
      <c r="B10" s="14" t="s">
        <v>147</v>
      </c>
      <c r="C10" s="14">
        <v>2</v>
      </c>
    </row>
    <row r="11" spans="1:5" ht="36" x14ac:dyDescent="0.25">
      <c r="A11" s="53"/>
      <c r="B11" s="14" t="s">
        <v>148</v>
      </c>
      <c r="C11" s="14">
        <v>3</v>
      </c>
    </row>
    <row r="12" spans="1:5" ht="36" x14ac:dyDescent="0.25">
      <c r="A12" s="53"/>
      <c r="B12" s="14" t="s">
        <v>149</v>
      </c>
      <c r="C12" s="14">
        <v>4</v>
      </c>
    </row>
    <row r="13" spans="1:5" ht="36" x14ac:dyDescent="0.25">
      <c r="A13" s="53"/>
      <c r="B13" s="14" t="s">
        <v>150</v>
      </c>
      <c r="C13" s="14">
        <v>5</v>
      </c>
    </row>
  </sheetData>
  <mergeCells count="2">
    <mergeCell ref="A1:A6"/>
    <mergeCell ref="A9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8A61-6A25-488B-8602-EBF067E9F42D}">
  <dimension ref="A1:H9"/>
  <sheetViews>
    <sheetView topLeftCell="A2" workbookViewId="0">
      <selection sqref="A1:H8"/>
    </sheetView>
  </sheetViews>
  <sheetFormatPr baseColWidth="10" defaultColWidth="11.42578125" defaultRowHeight="15" x14ac:dyDescent="0.25"/>
  <cols>
    <col min="1" max="1" width="4.42578125" customWidth="1"/>
    <col min="2" max="2" width="10.5703125" customWidth="1"/>
    <col min="3" max="3" width="5.7109375" customWidth="1"/>
    <col min="4" max="8" width="15.7109375" customWidth="1"/>
  </cols>
  <sheetData>
    <row r="1" spans="1:8" ht="36" customHeight="1" x14ac:dyDescent="0.25">
      <c r="A1" s="56"/>
      <c r="B1" s="56"/>
      <c r="C1" s="56"/>
      <c r="D1" s="55" t="s">
        <v>92</v>
      </c>
      <c r="E1" s="55"/>
      <c r="F1" s="55"/>
      <c r="G1" s="55"/>
      <c r="H1" s="55"/>
    </row>
    <row r="2" spans="1:8" ht="36" customHeight="1" x14ac:dyDescent="0.25">
      <c r="A2" s="56"/>
      <c r="B2" s="56"/>
      <c r="C2" s="56"/>
      <c r="D2" s="13" t="s">
        <v>98</v>
      </c>
      <c r="E2" s="13" t="s">
        <v>104</v>
      </c>
      <c r="F2" s="13" t="s">
        <v>110</v>
      </c>
      <c r="G2" s="13" t="s">
        <v>151</v>
      </c>
      <c r="H2" s="13" t="s">
        <v>152</v>
      </c>
    </row>
    <row r="3" spans="1:8" ht="36" customHeight="1" x14ac:dyDescent="0.25">
      <c r="A3" s="56"/>
      <c r="B3" s="56"/>
      <c r="C3" s="56"/>
      <c r="D3" s="13">
        <v>1</v>
      </c>
      <c r="E3" s="13">
        <v>2</v>
      </c>
      <c r="F3" s="13">
        <v>3</v>
      </c>
      <c r="G3" s="13">
        <v>4</v>
      </c>
      <c r="H3" s="13">
        <v>5</v>
      </c>
    </row>
    <row r="4" spans="1:8" ht="36" customHeight="1" x14ac:dyDescent="0.25">
      <c r="A4" s="53" t="s">
        <v>128</v>
      </c>
      <c r="B4" s="13" t="s">
        <v>131</v>
      </c>
      <c r="C4" s="14">
        <v>1</v>
      </c>
      <c r="D4" s="15">
        <f>+$D$3+C4</f>
        <v>2</v>
      </c>
      <c r="E4" s="16">
        <f>+$E$3+C4</f>
        <v>3</v>
      </c>
      <c r="F4" s="16">
        <f>+$F$3+C4</f>
        <v>4</v>
      </c>
      <c r="G4" s="17">
        <f>$G$3+C4</f>
        <v>5</v>
      </c>
      <c r="H4" s="18">
        <f>$H$3+C4</f>
        <v>6</v>
      </c>
    </row>
    <row r="5" spans="1:8" ht="36" customHeight="1" x14ac:dyDescent="0.25">
      <c r="A5" s="53"/>
      <c r="B5" s="13" t="s">
        <v>134</v>
      </c>
      <c r="C5" s="14">
        <v>2</v>
      </c>
      <c r="D5" s="15">
        <f>+$D$3+C5</f>
        <v>3</v>
      </c>
      <c r="E5" s="16">
        <f>+$E$3+C5</f>
        <v>4</v>
      </c>
      <c r="F5" s="17">
        <f>+$F$3+C5</f>
        <v>5</v>
      </c>
      <c r="G5" s="18">
        <f>$G$3+C5</f>
        <v>6</v>
      </c>
      <c r="H5" s="18">
        <f>$H$3+C5</f>
        <v>7</v>
      </c>
    </row>
    <row r="6" spans="1:8" ht="36" customHeight="1" x14ac:dyDescent="0.25">
      <c r="A6" s="53"/>
      <c r="B6" s="13" t="s">
        <v>137</v>
      </c>
      <c r="C6" s="14">
        <v>3</v>
      </c>
      <c r="D6" s="15">
        <f>+$D$3+C6</f>
        <v>4</v>
      </c>
      <c r="E6" s="17">
        <f>+$E$3+C6</f>
        <v>5</v>
      </c>
      <c r="F6" s="18">
        <f>+$F$3+C6</f>
        <v>6</v>
      </c>
      <c r="G6" s="18">
        <f>$G$3+C6</f>
        <v>7</v>
      </c>
      <c r="H6" s="19">
        <f>$H$3+C6</f>
        <v>8</v>
      </c>
    </row>
    <row r="7" spans="1:8" ht="36" customHeight="1" x14ac:dyDescent="0.25">
      <c r="A7" s="53"/>
      <c r="B7" s="13" t="s">
        <v>140</v>
      </c>
      <c r="C7" s="14">
        <v>4</v>
      </c>
      <c r="D7" s="20">
        <f>+$D$3+C7</f>
        <v>5</v>
      </c>
      <c r="E7" s="18">
        <f>+$E$3+C7</f>
        <v>6</v>
      </c>
      <c r="F7" s="18">
        <f>+$F$3+C7</f>
        <v>7</v>
      </c>
      <c r="G7" s="19">
        <f>$G$3+C7</f>
        <v>8</v>
      </c>
      <c r="H7" s="19">
        <f>$H$3+C7</f>
        <v>9</v>
      </c>
    </row>
    <row r="8" spans="1:8" ht="36" customHeight="1" x14ac:dyDescent="0.25">
      <c r="A8" s="53"/>
      <c r="B8" s="13" t="s">
        <v>143</v>
      </c>
      <c r="C8" s="14">
        <v>5</v>
      </c>
      <c r="D8" s="21">
        <f>+$D$3+C8</f>
        <v>6</v>
      </c>
      <c r="E8" s="18">
        <f>+$E$3+C8</f>
        <v>7</v>
      </c>
      <c r="F8" s="19">
        <f>+$F$3+C8</f>
        <v>8</v>
      </c>
      <c r="G8" s="19">
        <f>$G$3+C8</f>
        <v>9</v>
      </c>
      <c r="H8" s="19">
        <f>$H$3+C8</f>
        <v>10</v>
      </c>
    </row>
    <row r="9" spans="1:8" x14ac:dyDescent="0.25">
      <c r="H9" s="11"/>
    </row>
  </sheetData>
  <mergeCells count="3">
    <mergeCell ref="D1:H1"/>
    <mergeCell ref="A4:A8"/>
    <mergeCell ref="A1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</documentManagement>
</p:properties>
</file>

<file path=customXml/itemProps1.xml><?xml version="1.0" encoding="utf-8"?>
<ds:datastoreItem xmlns:ds="http://schemas.openxmlformats.org/officeDocument/2006/customXml" ds:itemID="{D55EF123-97AB-4998-924C-64ECA497C6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BBC141-B49B-4FA5-9CE0-F5A064D79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fe6a9-d72a-4b48-8a53-4c5124e1bb55"/>
    <ds:schemaRef ds:uri="2a402d46-15e8-4907-9220-a173efc0b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A41210-12E3-41E1-8C0B-452B3FCC9C70}">
  <ds:schemaRefs>
    <ds:schemaRef ds:uri="http://schemas.microsoft.com/office/2006/metadata/properties"/>
    <ds:schemaRef ds:uri="http://schemas.microsoft.com/office/infopath/2007/PartnerControls"/>
    <ds:schemaRef ds:uri="7f9fe6a9-d72a-4b48-8a53-4c5124e1bb55"/>
    <ds:schemaRef ds:uri="2a402d46-15e8-4907-9220-a173efc0b1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Gerencia</vt:lpstr>
      <vt:lpstr>Descriptores Impacto</vt:lpstr>
      <vt:lpstr>Descriptores Probabilidad</vt:lpstr>
      <vt:lpstr>Matriz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Ovalle Mendoza Daniela Maria</cp:lastModifiedBy>
  <cp:revision/>
  <dcterms:created xsi:type="dcterms:W3CDTF">2022-09-13T23:49:56Z</dcterms:created>
  <dcterms:modified xsi:type="dcterms:W3CDTF">2024-08-14T21:28:34Z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MediaServiceImageTags">
    <vt:lpwstr/>
  </property>
</Properties>
</file>