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C:\Users\t_mannicchiarico\Desktop\MARCO FIDU\MARCO TDRs NUEVOS 2024\TDR OPCION CONVENIO ARIS\"/>
    </mc:Choice>
  </mc:AlternateContent>
  <xr:revisionPtr revIDLastSave="119" documentId="13_ncr:1_{D07AAA71-DBB1-4343-B550-116665E94AD2}" xr6:coauthVersionLast="47" xr6:coauthVersionMax="47" xr10:uidLastSave="{1C7FC30D-83AE-469C-88F5-0F1817A4A297}"/>
  <bookViews>
    <workbookView xWindow="-120" yWindow="-120" windowWidth="20730" windowHeight="11040" xr2:uid="{C629654B-934C-4E20-95F3-5CBF25EC7428}"/>
  </bookViews>
  <sheets>
    <sheet name="ANEXO 7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PJ50">#REF!</definedName>
    <definedName name="_____pj51">#REF!</definedName>
    <definedName name="____PJ50">#REF!</definedName>
    <definedName name="____pj51">#REF!</definedName>
    <definedName name="___EST12">#REF!</definedName>
    <definedName name="___PJ50">#REF!</definedName>
    <definedName name="___pj51">#REF!</definedName>
    <definedName name="__aiu2">[1]AIU!$J$105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23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PJ50">#REF!</definedName>
    <definedName name="__pj51">#REF!</definedName>
    <definedName name="_aiu2">[1]AIU!$J$105</definedName>
    <definedName name="_APU221">#REF!</definedName>
    <definedName name="_APU465">[2]!absc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23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PJ50">#REF!</definedName>
    <definedName name="_pj51">#REF!</definedName>
    <definedName name="a">#REF!</definedName>
    <definedName name="A_impresión_IM">#REF!</definedName>
    <definedName name="AAAA">#REF!</definedName>
    <definedName name="ab">#REF!</definedName>
    <definedName name="absc">#N/A</definedName>
    <definedName name="adoq">[2]!absc</definedName>
    <definedName name="alc">[3]!absc</definedName>
    <definedName name="AÑOWUIE">'[4]Res-Accide-10'!$R$2:$R$7</definedName>
    <definedName name="APU">[2]!absc</definedName>
    <definedName name="APU221.1">#REF!</definedName>
    <definedName name="APU221.2">#REF!</definedName>
    <definedName name="APUS">[5]APU!$K$3:$O$7859</definedName>
    <definedName name="_xlnm.Print_Area">#REF!</definedName>
    <definedName name="Arial">#REF!</definedName>
    <definedName name="asdfñk">[6]!absc</definedName>
    <definedName name="auto1">#REF!</definedName>
    <definedName name="auto2">#REF!</definedName>
    <definedName name="b">#REF!</definedName>
    <definedName name="_xlnm.Database">#REF!</definedName>
    <definedName name="C_">#REF!</definedName>
    <definedName name="CANT">#REF!</definedName>
    <definedName name="CCCCCC">'[7]A. P. U.'!#REF!</definedName>
    <definedName name="ccto210">#REF!</definedName>
    <definedName name="Ciudades">[8]Insumos!$B$2:$B$2</definedName>
    <definedName name="clasificacion">[9]Listas!$H$2:$H$9</definedName>
    <definedName name="Concretos">[8]Insumos!#REF!</definedName>
    <definedName name="CONTRIBUTIVOS">[10]Hoja1!$J$4:$J$6</definedName>
    <definedName name="D">#REF!</definedName>
    <definedName name="DD">#REF!</definedName>
    <definedName name="dependencia">[9]Listas!$P$2:$P$159</definedName>
    <definedName name="destinacion">[9]Listas!$D$2:$D$4</definedName>
    <definedName name="diego">#REF!</definedName>
    <definedName name="diego1">#REF!</definedName>
    <definedName name="DOT_AMB">#REF!</definedName>
    <definedName name="e">#REF!</definedName>
    <definedName name="EPS">[11]Hoja1!$F$2:$F$50</definedName>
    <definedName name="EQUI">[12]EQUIPO!$B$2:$B$36</definedName>
    <definedName name="EQUIPO">#REF!</definedName>
    <definedName name="EQUIPO_1">[12]EQUIPO!$B$2:$D$36</definedName>
    <definedName name="ESTADO">[11]Hoja1!$B$2:$B$7</definedName>
    <definedName name="estrategias">[9]Listas!$M$2:$M$7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7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3">'[13]COSTOS OFICINA'!#REF!</definedName>
    <definedName name="Excel_BuiltIn_Print_Titles_4">'[13]COSTOS CAMPAMENTO'!#REF!</definedName>
    <definedName name="EXCROC">'[14]Análisis de precios'!$H$52</definedName>
    <definedName name="fd">'[7]A. P. U.'!#REF!</definedName>
    <definedName name="Festivos">'[15]días habiles 2015'!$D$2:$D$21</definedName>
    <definedName name="Fin_de_semana">'[15]días habiles 2015'!$M$1:$M$2</definedName>
    <definedName name="financiacion">[9]Listas!$B$2:$B$10</definedName>
    <definedName name="GKJDGDIJZ">"Imagen 3"</definedName>
    <definedName name="GRUPO1">#REF!</definedName>
    <definedName name="GRUPO2">#REF!</definedName>
    <definedName name="HOJA1">#REF!</definedName>
    <definedName name="I">#REF!</definedName>
    <definedName name="IF">'[7]A. P. U.'!#REF!</definedName>
    <definedName name="inf">#REF!</definedName>
    <definedName name="INFG">#REF!</definedName>
    <definedName name="INSUMOS">[16]INSUMOS!$A$1:$A$859</definedName>
    <definedName name="INV_11">'[17]PR 1'!$A$2:$N$655</definedName>
    <definedName name="ITEM">#REF!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LICITACION">#REF!</definedName>
    <definedName name="LOCA">[2]!absc</definedName>
    <definedName name="LOCA1">[2]!absc</definedName>
    <definedName name="mac">#REF!</definedName>
    <definedName name="MAL">'[18]Estado Resumen'!#REF!&lt;2.5</definedName>
    <definedName name="MALO">'[19]ESTADO VÍA-CRIT.TECNICO'!#REF!&lt;2.5</definedName>
    <definedName name="MAT">#REF!</definedName>
    <definedName name="MATER">[12]MATERIAL!$B$3:$B$580</definedName>
    <definedName name="MATERIALES">[12]MATERIAL!$B$2:$D$580</definedName>
    <definedName name="NM">#REF!</definedName>
    <definedName name="NNN">[2]!absc</definedName>
    <definedName name="NOMBRE">#REF!</definedName>
    <definedName name="objetivo">[9]Listas!$N$2:$N$6</definedName>
    <definedName name="ooo">#REF!</definedName>
    <definedName name="pilar">[9]Listas!$L$2:$L$4</definedName>
    <definedName name="plan">[9]Listas!$K$2</definedName>
    <definedName name="politicas">[9]Listas!$O$2:$O$5</definedName>
    <definedName name="PRE">#REF!</definedName>
    <definedName name="presentacion">[9]Listas!$G$2:$G$4</definedName>
    <definedName name="Print_Area_MI">#REF!</definedName>
    <definedName name="prioridad">[9]Listas!$F$2:$F$4</definedName>
    <definedName name="prueba">#REF!</definedName>
    <definedName name="PRUEBA2">#REF!</definedName>
    <definedName name="Q">#REF!</definedName>
    <definedName name="redes">[9]Listas!$C$2:$C$32</definedName>
    <definedName name="REG">'[18]Estado Resumen'!XFC1&gt;2.5</definedName>
    <definedName name="region">[9]Listas!$E$2:$E$9</definedName>
    <definedName name="REGULAR">'[19]ESTADO VÍA-CRIT.TECNICO'!XFC1&gt;2.5</definedName>
    <definedName name="rell">#REF!</definedName>
    <definedName name="RELLG">#REF!</definedName>
    <definedName name="rfref">#REF!</definedName>
    <definedName name="RUBRO_LEY">'[20]RUBRO LEY'!$A$2:$A$94</definedName>
    <definedName name="RUBRO_LEY2">'[20]RUBRO LEY'!$A$73:$A$94</definedName>
    <definedName name="rubros">[9]Listas!$R$2:$R$73</definedName>
    <definedName name="S">#REF!</definedName>
    <definedName name="sdf">#REF!</definedName>
    <definedName name="t">[2]!absc</definedName>
    <definedName name="TABLA">#REF!</definedName>
    <definedName name="tipo">[9]Listas!$J$2:$J$9</definedName>
    <definedName name="TITULO">#REF!</definedName>
    <definedName name="TOTAL">#REF!</definedName>
    <definedName name="TRAT">[21]desmonte!$E$48</definedName>
    <definedName name="U">#REF!</definedName>
    <definedName name="unidad">[9]Listas!$I$2:$I$19</definedName>
    <definedName name="Unidades">[22]Presup_Cancha!$J$14:$J$18</definedName>
    <definedName name="URB_RESUMEN">'[5]URB-RESUMEN'!$B$10:$H$288</definedName>
    <definedName name="v">#REF!</definedName>
    <definedName name="valor">[9]Listas!$Q$2:$Q$3</definedName>
    <definedName name="valor1">#REF!</definedName>
    <definedName name="valor2">#REF!</definedName>
    <definedName name="VALOR3">#REF!</definedName>
    <definedName name="VVV">#REF!</definedName>
    <definedName name="WER">'[4]Res-Accide-10'!$S$2:$S$7</definedName>
    <definedName name="WILSON">'[4]Res-Accide-10'!#REF!</definedName>
    <definedName name="WSERWEER">'[13]COSTOS OFICINA'!#REF!</definedName>
    <definedName name="XXXXXXXXXX">#REF!</definedName>
    <definedName name="XXXXXXXXXXXX">#REF!</definedName>
    <definedName name="z">#REF!</definedName>
    <definedName name="ZONA1_RESUMEN">'[5]ZONA1-RESUMEN'!$B$10:$H$903</definedName>
    <definedName name="ZONA2_RESUMEN">'[5]ZONA2-RESUMEN'!$B$10:$H$1048576</definedName>
    <definedName name="ZONA3_RESUMEN">'[5]ZONA3-RESUMEN'!$B$10:$H$580</definedName>
    <definedName name="ZZZZZZZZZZZ">'[7]A. P. U.'!#REF!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J18" i="2"/>
  <c r="J17" i="2"/>
  <c r="J16" i="2"/>
  <c r="J15" i="2"/>
  <c r="J14" i="2"/>
  <c r="J13" i="2"/>
  <c r="J12" i="2"/>
  <c r="J11" i="2"/>
  <c r="J10" i="2"/>
  <c r="J9" i="2"/>
  <c r="J8" i="2"/>
  <c r="I20" i="2"/>
  <c r="J7" i="2"/>
  <c r="J20" i="2" s="1"/>
  <c r="I7" i="2"/>
</calcChain>
</file>

<file path=xl/sharedStrings.xml><?xml version="1.0" encoding="utf-8"?>
<sst xmlns="http://schemas.openxmlformats.org/spreadsheetml/2006/main" count="44" uniqueCount="33">
  <si>
    <t>ANEXO 7 OFERTA ECONOMICA</t>
  </si>
  <si>
    <t>DOTACIÓN DE EQUIPOS DE TECNOLÓGIA PARA LA CIUDADELA UNIVERSITARIA DEL MUNICIPIO DE SEGOVIA, ANTIOQUIA</t>
  </si>
  <si>
    <t>Ítem</t>
  </si>
  <si>
    <t>Descripción</t>
  </si>
  <si>
    <t>Unidad</t>
  </si>
  <si>
    <t>Cantidad</t>
  </si>
  <si>
    <t>Precios Techo unitarios (Incluido IVA)
NO MODIFICAR</t>
  </si>
  <si>
    <t>Precio Unitario</t>
  </si>
  <si>
    <t>IVA %</t>
  </si>
  <si>
    <t>IVA VALOR $</t>
  </si>
  <si>
    <t>Valor total ítem IVA incluido</t>
  </si>
  <si>
    <t>DOTACIÓN DE EQUIPOS</t>
  </si>
  <si>
    <t>CABLE HDMI 15 MTS El cable HDMI de alta velocidad con Ethernet de lulova ofrece una interfaz sin comprimir totalmente digital para señales de audio y de vídeo, lo que garantiza una transmisión de señal fiable a resoluciones hasta 4K</t>
  </si>
  <si>
    <t>Und</t>
  </si>
  <si>
    <t>VIDEO PROYECTOR TECNOLOGIA LED Con una resolución de 1280x800 WXGA y 3500 lúmenes ANSI de brillantez</t>
  </si>
  <si>
    <t>PANTALLA DE PROYECCION ELECTRICA Telón electrónico de proyección 135" 1:1, superficie de proyección color blanco mate. 244 x 244 cm. Con elementos para instalación Cable de poder con switche integrado. Anillos para colgar en frente y en techo. Tapas plásticas con agujeros para instalación en pared. Un control de pared y uno infrarrojo. Dimensiones: 2,44 x 2,44 mtrs / 96'' x 96''. Pulgadas: 135" diagonal. Formato: 1:1.Carcasa: 2,8 mtrs. Peso: 13,6 Kg.</t>
  </si>
  <si>
    <t>SISTEMA DE AUDIO AMPLIFICADO Tweeter de cúpula de seda de 1", woofer de Kevlar de 3,5", Amplificación de clase AB de 25 W por lado, Respuesta de frecuencia de 80 Hz a 20 kHz, Puerto Bass-Reflex trasero, Ecualizador de 2 bandas integrado, Interferencia RF y protección contra sobrecarga, Protección contra el calor, los transitorios y los subsónicos, SPL máximo de 100 dB, Entradas TRS de 3,5 mm, RCA y 1/4"</t>
  </si>
  <si>
    <t>SOPORTE DE SEGURIDAD, CON VASTAGO FIJO DE 60 CMS , PLACA LATERAL , DOBLE BANDEJA , CON 2 CANDADOS DE SEGURIDAD</t>
  </si>
  <si>
    <t>WALL PLAY HDMI-AUDIO, CON CAJA METALICA A PARED Estilo HDMI Keystone jack-acoplador de tipo (conectores hembra en la parte delantera y trasera). Para el uso con paneles o placas de pared Keystone. Jack estéreo de 3,5 mm Keystone acoplador tipo (conectores hembra en la parte delantera y trasera). Para el uso con paneles o placas de pared Keystone.</t>
  </si>
  <si>
    <t>CAMARA PTZ PARA VIDEO CONFERENCIA POR USB Con zoom óptico 5X USB-C, HDMI e IP , gran angular de 85° y una resolución de hasta 1920x1080p a 60 fps. Múltiples salidas incluyen HDMI, USB.C e IP (H.265/H.264). O similares</t>
  </si>
  <si>
    <t>MICROFONO INALAMBRICO POR USB  Sistema Inalámbrico de transmisión digital a 2.4Ghz, omnidireccional, rango de frecuencia 50Hz - 20kHz, SPL máximo 100dB SPL (1kHz @ 1m), batería recargable incorporada Li-po, carga vía USB, hasta 7 horas de uso, entrada de 3.5mm TRS en el transmisor, salida de 3.5mm TRS en el receptor. Incluye 1 Transmisor, 1 receptor, 2 cortavientos, 2 cables SC 20, 1 cable SC5 y Estuche de transporte.</t>
  </si>
  <si>
    <t>SOPORTE DE SEGURIDAD PARA CAMARA PTZ, CON 2 BANDEJAS</t>
  </si>
  <si>
    <t>EXTENSION USB 15 MTS Extensor USB 2.0, velocidad de transmisión 480Mbps, conforme al estándar USB 2.0 y compatible con versiones anteriores. Incorpora chipset importado de Taiwán. Interfaz USB 2.0 estándar, con amplificación de señal, estabilidad de señal y otras características. Admite dispositivos de alta velocidad, velocidad completa y baja velocidad, Plug and Play, sin controladores de software. Soporta Windows, MAC, Linux, Android y otros sistemas operativos.</t>
  </si>
  <si>
    <t>MONITOR INTERACTIVO TAMAÑO 65 PULGADAS Pantalla Ultra HD con resolución de señal de entrada de hasta 3840 × 2160 disponible. Escritura ultra fina de 20px y 2 mm de diámetro reconocible con la precisión de 1 mm. El Wi-Fi incorporado realiza miracasting sin ninguna conexión por cable. El sistema de pizarra interactiva incorporado permite anotar y compartir mediante código QR. Pantalla de bucle disponible. Varias interfaces de audio y video para acceso a dispositivos. El chip de conmutador de red incorporado ahorra un conmutador de red. El sistema Android incorporado proporciona tipos de aplicaciones. Compatible con dispositivos OPS/OPS-C, logrando un cambio suave entre los sistemas integrados.</t>
  </si>
  <si>
    <t>OPS i5 9300, 8 GB DE MEMORIA, 256 GB SSD Windows 10</t>
  </si>
  <si>
    <t>VALOR TOTAL COSTOS DIRECTOS</t>
  </si>
  <si>
    <t>NOTA 1: Los items marcados como "NO MODIFICAR" no podran ser modificados</t>
  </si>
  <si>
    <t>NOTA 2: El valor total de la propuesta del proyecto debe incluir y discriminar el IVA, SO PENA DE RECHAZO. Se excluyen los ítems exentos de IVA. Discriminación se refiere a indicar de manera precisa el porcentaje aplicado a cada uno de los ítems incluidos en la propuesta.
En el caso de tener ítems exentos o excluidos, deberá aclararse e identificar los mismos en la propuesta. Se deberá suministrar para estos casos la certificación de la exención o exclusión. (Documento con la certificación bajo gravedad de juramento donde se indique que legislación vigente aplica).</t>
  </si>
  <si>
    <t>NOTA 3: Los valores unitarios ofertados consignados en el ofrecimiento económico (Anexo 7) no podrán superar los precios techo establecidos en el anexo. De igual manera no podrá modificar los ítems o referencias establecidas en los anexos publicados</t>
  </si>
  <si>
    <t>Firma Representante Proponente</t>
  </si>
  <si>
    <t>Nombre:</t>
  </si>
  <si>
    <t>Cedula:</t>
  </si>
  <si>
    <t>Oferente: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</si>
</sst>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_-&quot;$&quot;* #,##0_-;\-&quot;$&quot;* #,##0_-;_-&quot;$&quot;* &quot;-&quot;_-;_-@_-"/>
    <numFmt numFmtId="168" formatCode="_(&quot;$&quot;\ * #,##0.00_);_(&quot;$&quot;\ * \(#,##0.00\);_(&quot;$&quot;\ * &quot;-&quot;??_);_(@_)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Verdana"/>
      <family val="2"/>
    </font>
    <font>
      <sz val="8.25"/>
      <color rgb="FF000000"/>
      <name val="Arial"/>
      <family val="2"/>
    </font>
    <font>
      <b/>
      <sz val="9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Verdana"/>
      <family val="2"/>
    </font>
    <font>
      <sz val="11"/>
      <color theme="1" tint="0.499984740745262"/>
      <name val="Verdana"/>
      <family val="2"/>
    </font>
    <font>
      <sz val="8"/>
      <name val="Aptos Narrow"/>
      <family val="2"/>
      <scheme val="minor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7" fillId="0" borderId="0" xfId="0" applyFont="1"/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14" xfId="0" applyFont="1" applyBorder="1" applyAlignment="1">
      <alignment vertical="center" wrapText="1"/>
    </xf>
    <xf numFmtId="166" fontId="11" fillId="0" borderId="13" xfId="0" applyNumberFormat="1" applyFont="1" applyBorder="1" applyAlignment="1">
      <alignment vertical="center" wrapText="1"/>
    </xf>
    <xf numFmtId="166" fontId="11" fillId="0" borderId="11" xfId="0" applyNumberFormat="1" applyFont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justify" vertical="center" wrapText="1"/>
    </xf>
    <xf numFmtId="0" fontId="11" fillId="4" borderId="14" xfId="0" applyFont="1" applyFill="1" applyBorder="1" applyAlignment="1">
      <alignment vertical="center" wrapText="1"/>
    </xf>
    <xf numFmtId="166" fontId="11" fillId="4" borderId="13" xfId="0" applyNumberFormat="1" applyFont="1" applyFill="1" applyBorder="1" applyAlignment="1">
      <alignment vertical="center" wrapText="1"/>
    </xf>
    <xf numFmtId="166" fontId="11" fillId="4" borderId="5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17" xfId="0" applyFont="1" applyBorder="1"/>
    <xf numFmtId="0" fontId="7" fillId="0" borderId="15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16" xfId="0" applyFont="1" applyBorder="1"/>
    <xf numFmtId="0" fontId="11" fillId="0" borderId="4" xfId="0" applyFont="1" applyBorder="1" applyAlignment="1">
      <alignment horizontal="center" vertical="center" wrapText="1"/>
    </xf>
    <xf numFmtId="166" fontId="11" fillId="0" borderId="26" xfId="0" applyNumberFormat="1" applyFont="1" applyBorder="1" applyAlignment="1">
      <alignment vertical="center" wrapText="1"/>
    </xf>
    <xf numFmtId="0" fontId="13" fillId="0" borderId="2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1" fillId="6" borderId="11" xfId="0" applyFont="1" applyFill="1" applyBorder="1" applyAlignment="1">
      <alignment horizontal="center" vertical="center" wrapText="1"/>
    </xf>
    <xf numFmtId="1" fontId="12" fillId="0" borderId="5" xfId="1" applyNumberFormat="1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vertical="center" wrapText="1"/>
    </xf>
    <xf numFmtId="164" fontId="12" fillId="6" borderId="5" xfId="7" applyFont="1" applyFill="1" applyBorder="1" applyAlignment="1">
      <alignment horizontal="center" vertical="center" wrapText="1"/>
    </xf>
    <xf numFmtId="164" fontId="12" fillId="0" borderId="5" xfId="7" applyFont="1" applyBorder="1" applyAlignment="1">
      <alignment horizontal="center" vertical="center" wrapText="1"/>
    </xf>
    <xf numFmtId="164" fontId="12" fillId="0" borderId="5" xfId="7" applyFont="1" applyFill="1" applyBorder="1" applyAlignment="1">
      <alignment horizontal="left" vertical="center" wrapText="1"/>
    </xf>
    <xf numFmtId="9" fontId="12" fillId="0" borderId="5" xfId="8" applyFont="1" applyBorder="1" applyAlignment="1">
      <alignment horizontal="center" vertical="center" wrapText="1"/>
    </xf>
    <xf numFmtId="164" fontId="10" fillId="5" borderId="2" xfId="7" applyFont="1" applyFill="1" applyBorder="1" applyAlignment="1">
      <alignment vertical="center"/>
    </xf>
    <xf numFmtId="0" fontId="7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right" vertical="center"/>
    </xf>
    <xf numFmtId="0" fontId="10" fillId="5" borderId="25" xfId="0" applyFont="1" applyFill="1" applyBorder="1" applyAlignment="1">
      <alignment horizontal="right" vertical="center"/>
    </xf>
    <xf numFmtId="0" fontId="10" fillId="5" borderId="23" xfId="0" applyFont="1" applyFill="1" applyBorder="1" applyAlignment="1">
      <alignment horizontal="right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</cellXfs>
  <cellStyles count="9">
    <cellStyle name="Millares" xfId="1" builtinId="3"/>
    <cellStyle name="Moneda" xfId="7" builtinId="4"/>
    <cellStyle name="Moneda [0] 2" xfId="4" xr:uid="{E6B4E6DC-F622-4118-9BE3-41D83C0B9F63}"/>
    <cellStyle name="Moneda 10" xfId="5" xr:uid="{DC304E4D-99A3-4A03-81DB-B045B012A95F}"/>
    <cellStyle name="Moneda 2" xfId="3" xr:uid="{C8D7A4A9-28FC-4337-9C35-107F320D85D3}"/>
    <cellStyle name="Normal" xfId="0" builtinId="0"/>
    <cellStyle name="Normal 2" xfId="6" xr:uid="{973EA02D-643B-445A-89D2-D6712CEB184E}"/>
    <cellStyle name="Normal 4" xfId="2" xr:uid="{1F05E565-3DC6-47B1-8475-E6EA6E096ADA}"/>
    <cellStyle name="Porcentaje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142874</xdr:rowOff>
    </xdr:from>
    <xdr:to>
      <xdr:col>2</xdr:col>
      <xdr:colOff>2676525</xdr:colOff>
      <xdr:row>0</xdr:row>
      <xdr:rowOff>702643</xdr:rowOff>
    </xdr:to>
    <xdr:pic>
      <xdr:nvPicPr>
        <xdr:cNvPr id="2" name="WordPictureWatermark1">
          <a:extLst>
            <a:ext uri="{FF2B5EF4-FFF2-40B4-BE49-F238E27FC236}">
              <a16:creationId xmlns:a16="http://schemas.microsoft.com/office/drawing/2014/main" id="{CE8FA276-86E7-473E-AF77-51186E8D0E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72" r="74640" b="89299"/>
        <a:stretch/>
      </xdr:blipFill>
      <xdr:spPr bwMode="auto">
        <a:xfrm>
          <a:off x="447675" y="142874"/>
          <a:ext cx="3248025" cy="559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Presupuesto%20Construcci&#243;n%20Puente%20Peatonal%20Manita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robetania365-my.sharepoint.com/Users/rbenavidesa/Downloads/Beneficiarios%20febrero%20de%20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robetania365-my.sharepoint.com/Users/rcarrillop/Downloads/consumo%2016012019%20CONSULTA%20ADRES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robetania365-my.sharepoint.com/Users/jhonatanmauricio/Downloads/F:/VILLA%20TAKOA/Presupuesto/APUS%20VILLA%20TAKO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MATRIZ%20PARA%20EL%20CALCULO%20DEL%20AIU%20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Presupuesto%20remoci&#243;n%20de%20derrumb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robetania365-my.sharepoint.com/Users/jmperez/Documents/TECNICA/DEPORTE%20Y%20RECREACION/02%20ESTANDARIZADO%20POLIDEPORTIVO/05%20HOJA%20CALCULO%20ESTANDARIZADO/PRESUPUESTO%20DEL%20POLIDEPORTIVO%20COMPLET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robetania365-my.sharepoint.com/Users/crs/Dropbox/PENSILVANIA%202018/BASE%20DE%20DATOS/Copia%20de%20BASE%20DE%20DATOS%20APU'S%20(4)%20(3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2103mar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EST.V&#205;A%20CRITERIO%20TECNICO%2090BL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EST.V&#205;A%20CRITERIO%20TECN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aCCIDENTES%20DE%201995%20-%2019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astaneda\AppData\Local\Microsoft\Windows\Temporary%20Internet%20Files\Content.Outlook\2BUZ9XDK\Anexo%20M.I.-%20PLANTILLA%20MDA-V2_TRASLADOS%20APE%20FEB_20.XLSM-%20-%2026_02_2015%20-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PUNITARIOS%20PARA%20241201%202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robetania365-my.sharepoint.com/Users/jmperez/Documents/TECNICA/DEPORTE%20Y%20RECREACION/02%20ESTANDARIZADO%20POLIDEPORTIVO/Presupuesto_750%20_Baja_Suelo%20AB%20actualizado%202015%20con%20ICC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a%20%20aaInformaci&#243;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Acc%20Ago-Se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robetania365-my.sharepoint.com/Users/ojimenezr/Downloads/EB-ASO-SPC-PPTO-PP-V3.1%202023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a%20%20aaInformaci&#243;n%20GRUP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mannicchiarico/Desktop/MARCO%20FIDU/MARCO%20TDRs%20NUEVOS%202024/TDR%20GLA%2050%20SIERRACOL/GLA%2050_03%20EJECUTOR%20DOT-OBRA/Analisis%20de%20Precios%20Unitarios%20ASTR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robetania365-my.sharepoint.com/Users/crs/Dropbox/MEJORA%20SEDE%20BOMBEROS%20LA%20MERCED/puesto%20de%20Bomberos%20La%20Merced/Base%20de%20Datos%20Consorcio%20Consult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na4.sharepoint.com/borrar/lineamientos%20plan%20de%20acci&#243;n%202020&#9830;/proyectos/ForBPSProyPrev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eficiarios febrero 2020"/>
      <sheetName val="PERSIONAL ACTIVO"/>
      <sheetName val="Hoja1"/>
      <sheetName val="beneficiarios_febrero_2020"/>
      <sheetName val="PERSIONAL_ACTIV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eficiarios"/>
      <sheetName val="Hoja1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O"/>
      <sheetName val="MATERIAL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U"/>
      <sheetName val="FACTOR PRESTACIONAL 2009"/>
      <sheetName val="HISTORICO"/>
      <sheetName val="SALARIO CELADOR 2008"/>
      <sheetName val="TARIFAS REGISTRO DISTRITAL 2009"/>
      <sheetName val="COSTOS OFICINA"/>
      <sheetName val="COSTOS CAMPAMENTO"/>
      <sheetName val="EQUIPO"/>
      <sheetName val="MATERIAL"/>
      <sheetName val="Presup_Canch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de precios"/>
      <sheetName val="Remo. derr."/>
      <sheetName val="Limp. mec. Alcant.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 REGIONES"/>
      <sheetName val="PRESUPUESTO DETALLADO"/>
      <sheetName val="PRESUPUESTO BASE POLIDEPORTIVO"/>
      <sheetName val="AHORROS"/>
      <sheetName val="días habiles 2015"/>
      <sheetName val="MANTENIMIENTO y OPERACIÓN"/>
      <sheetName val="PRESUPUESTO DE E&amp;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aCCIDENTES%20DE%201995%20-%2019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7"/>
      <sheetName val="RUBRO LEY"/>
      <sheetName val="CENTROS EN REGIONALES"/>
      <sheetName val="DEPENDENCIAS"/>
      <sheetName val="DATOS"/>
      <sheetName val="Ejemplo"/>
      <sheetName val="RUBROS Y DEPENDENCIAS"/>
      <sheetName val="PLANTILLA"/>
      <sheetName val="Hoja1"/>
      <sheetName val="Hoja3"/>
      <sheetName val="Hoja2"/>
      <sheetName val="OPCIONES DE RESPUESTA "/>
      <sheetName val="RUBRO_LEY"/>
      <sheetName val="CENTROS_EN_REGIONALES"/>
      <sheetName val="RUBROS_Y_DEPENDENCIAS"/>
      <sheetName val="OPCIONES_DE_RESPUESTA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a%20%20aaInformaci%C3%B3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ENERAL"/>
      <sheetName val="PROG Y FLUJO DE INVERSIÓN"/>
      <sheetName val="PROGRAMACION DE OBRA"/>
      <sheetName val="ZONA1-RESUMEN"/>
      <sheetName val="ZONA1-CANT"/>
      <sheetName val="ZONA2-RESUMEN"/>
      <sheetName val="ZONA2-CANT"/>
      <sheetName val="ZONA3-RESUMEN"/>
      <sheetName val="ZONA3-CANT"/>
      <sheetName val="URB-RESUMEN"/>
      <sheetName val="URB-CANT"/>
      <sheetName val="PANELES SOLARES"/>
      <sheetName val="ACOMETIDA GAS"/>
      <sheetName val="APU"/>
      <sheetName val="AIU"/>
      <sheetName val="INSUMOS"/>
      <sheetName val="Sheet7"/>
      <sheetName val="FM"/>
      <sheetName val="INTERVENTORIA"/>
      <sheetName val="GERENCIA"/>
      <sheetName val="CANT BASE ESTRUCTURA"/>
      <sheetName val="CANT BASE ACABADOS"/>
      <sheetName val="DOTACION_SENA_PENSILVANIA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  <sheetName val="a%20%20aaInformación%20GRUPO"/>
      <sheetName val="a%20%20aaInformaci%C3%B3n%20GRU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ción"/>
      <sheetName val="Actividades"/>
      <sheetName val="Financiación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C853-3449-45A5-9CB9-7679F7F1A92D}">
  <dimension ref="B1:J33"/>
  <sheetViews>
    <sheetView tabSelected="1" topLeftCell="C16" workbookViewId="0">
      <selection activeCell="J19" sqref="J19"/>
    </sheetView>
  </sheetViews>
  <sheetFormatPr defaultColWidth="11.42578125" defaultRowHeight="14.25"/>
  <cols>
    <col min="1" max="1" width="6.7109375" style="1" customWidth="1"/>
    <col min="2" max="2" width="8.5703125" style="1" customWidth="1"/>
    <col min="3" max="3" width="73.7109375" style="1" customWidth="1"/>
    <col min="4" max="4" width="10.140625" style="1" customWidth="1"/>
    <col min="5" max="5" width="11" style="1" customWidth="1"/>
    <col min="6" max="6" width="19.5703125" style="1" customWidth="1"/>
    <col min="7" max="9" width="16" style="1" customWidth="1"/>
    <col min="10" max="10" width="23.42578125" style="1" customWidth="1"/>
    <col min="11" max="16384" width="11.42578125" style="1"/>
  </cols>
  <sheetData>
    <row r="1" spans="2:10" ht="57.75" customHeight="1" thickBot="1"/>
    <row r="2" spans="2:10">
      <c r="B2" s="50" t="s">
        <v>0</v>
      </c>
      <c r="C2" s="51"/>
      <c r="D2" s="51"/>
      <c r="E2" s="51"/>
      <c r="F2" s="51"/>
      <c r="G2" s="51"/>
      <c r="H2" s="51"/>
      <c r="I2" s="51"/>
      <c r="J2" s="51"/>
    </row>
    <row r="3" spans="2:10" ht="15.75" customHeight="1">
      <c r="B3" s="52"/>
      <c r="C3" s="53"/>
      <c r="D3" s="53"/>
      <c r="E3" s="53"/>
      <c r="F3" s="53"/>
      <c r="G3" s="53"/>
      <c r="H3" s="53"/>
      <c r="I3" s="53"/>
      <c r="J3" s="53"/>
    </row>
    <row r="4" spans="2:10" ht="30" customHeight="1">
      <c r="B4" s="54" t="s">
        <v>1</v>
      </c>
      <c r="C4" s="55"/>
      <c r="D4" s="55"/>
      <c r="E4" s="55"/>
      <c r="F4" s="55"/>
      <c r="G4" s="55"/>
      <c r="H4" s="55"/>
      <c r="I4" s="55"/>
      <c r="J4" s="55"/>
    </row>
    <row r="5" spans="2:10" ht="50.25">
      <c r="B5" s="2" t="s">
        <v>2</v>
      </c>
      <c r="C5" s="3" t="s">
        <v>3</v>
      </c>
      <c r="D5" s="3" t="s">
        <v>4</v>
      </c>
      <c r="E5" s="3" t="s">
        <v>5</v>
      </c>
      <c r="F5" s="28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0">
      <c r="B6" s="4"/>
      <c r="C6" s="5"/>
      <c r="D6" s="6"/>
      <c r="E6" s="6"/>
      <c r="F6" s="6"/>
      <c r="G6" s="7"/>
      <c r="H6" s="25"/>
      <c r="I6" s="25"/>
      <c r="J6" s="8"/>
    </row>
    <row r="7" spans="2:10">
      <c r="B7" s="9"/>
      <c r="C7" s="10" t="s">
        <v>11</v>
      </c>
      <c r="D7" s="11"/>
      <c r="E7" s="11"/>
      <c r="F7" s="30"/>
      <c r="G7" s="12"/>
      <c r="H7" s="12"/>
      <c r="I7" s="13">
        <f>SUM(I8:I19)</f>
        <v>0</v>
      </c>
      <c r="J7" s="13">
        <f>SUM(J8:J19)</f>
        <v>155599249.67999998</v>
      </c>
    </row>
    <row r="8" spans="2:10" ht="50.25">
      <c r="B8" s="24">
        <v>1</v>
      </c>
      <c r="C8" s="14" t="s">
        <v>12</v>
      </c>
      <c r="D8" s="15" t="s">
        <v>13</v>
      </c>
      <c r="E8" s="29">
        <v>12</v>
      </c>
      <c r="F8" s="31">
        <v>209512.59</v>
      </c>
      <c r="G8" s="32"/>
      <c r="H8" s="34"/>
      <c r="I8" s="32"/>
      <c r="J8" s="33">
        <f>+F8*E8</f>
        <v>2514151.08</v>
      </c>
    </row>
    <row r="9" spans="2:10" ht="25.5">
      <c r="B9" s="24">
        <v>3</v>
      </c>
      <c r="C9" s="14" t="s">
        <v>14</v>
      </c>
      <c r="D9" s="15" t="s">
        <v>13</v>
      </c>
      <c r="E9" s="29">
        <v>12</v>
      </c>
      <c r="F9" s="31">
        <v>5481487.4799999995</v>
      </c>
      <c r="G9" s="32"/>
      <c r="H9" s="34"/>
      <c r="I9" s="32"/>
      <c r="J9" s="33">
        <f t="shared" ref="J9:J19" si="0">+F9*E9</f>
        <v>65777849.75999999</v>
      </c>
    </row>
    <row r="10" spans="2:10" ht="88.5">
      <c r="B10" s="24">
        <v>4</v>
      </c>
      <c r="C10" s="14" t="s">
        <v>15</v>
      </c>
      <c r="D10" s="15" t="s">
        <v>13</v>
      </c>
      <c r="E10" s="29">
        <v>12</v>
      </c>
      <c r="F10" s="31">
        <v>1376018.42</v>
      </c>
      <c r="G10" s="32"/>
      <c r="H10" s="34"/>
      <c r="I10" s="32"/>
      <c r="J10" s="33">
        <f t="shared" si="0"/>
        <v>16512221.039999999</v>
      </c>
    </row>
    <row r="11" spans="2:10" ht="75.75">
      <c r="B11" s="24">
        <v>5</v>
      </c>
      <c r="C11" s="14" t="s">
        <v>16</v>
      </c>
      <c r="D11" s="15" t="s">
        <v>13</v>
      </c>
      <c r="E11" s="29">
        <v>12</v>
      </c>
      <c r="F11" s="31">
        <v>988587.74</v>
      </c>
      <c r="G11" s="32"/>
      <c r="H11" s="34"/>
      <c r="I11" s="32"/>
      <c r="J11" s="33">
        <f t="shared" si="0"/>
        <v>11863052.879999999</v>
      </c>
    </row>
    <row r="12" spans="2:10" ht="25.5">
      <c r="B12" s="24">
        <v>6</v>
      </c>
      <c r="C12" s="14" t="s">
        <v>17</v>
      </c>
      <c r="D12" s="15" t="s">
        <v>13</v>
      </c>
      <c r="E12" s="29">
        <v>12</v>
      </c>
      <c r="F12" s="31">
        <v>344200.36</v>
      </c>
      <c r="G12" s="32"/>
      <c r="H12" s="34"/>
      <c r="I12" s="32"/>
      <c r="J12" s="33">
        <f t="shared" si="0"/>
        <v>4130404.32</v>
      </c>
    </row>
    <row r="13" spans="2:10" ht="63">
      <c r="B13" s="24">
        <v>7</v>
      </c>
      <c r="C13" s="14" t="s">
        <v>18</v>
      </c>
      <c r="D13" s="15" t="s">
        <v>13</v>
      </c>
      <c r="E13" s="29">
        <v>14</v>
      </c>
      <c r="F13" s="31">
        <v>337636.32</v>
      </c>
      <c r="G13" s="32"/>
      <c r="H13" s="34"/>
      <c r="I13" s="32"/>
      <c r="J13" s="33">
        <f t="shared" si="0"/>
        <v>4726908.4800000004</v>
      </c>
    </row>
    <row r="14" spans="2:10" ht="50.25">
      <c r="B14" s="24">
        <v>8</v>
      </c>
      <c r="C14" s="14" t="s">
        <v>19</v>
      </c>
      <c r="D14" s="15" t="s">
        <v>13</v>
      </c>
      <c r="E14" s="29">
        <v>1</v>
      </c>
      <c r="F14" s="31">
        <v>5513384.2399999993</v>
      </c>
      <c r="G14" s="32"/>
      <c r="H14" s="34"/>
      <c r="I14" s="32"/>
      <c r="J14" s="33">
        <f t="shared" si="0"/>
        <v>5513384.2399999993</v>
      </c>
    </row>
    <row r="15" spans="2:10" ht="88.5">
      <c r="B15" s="24">
        <v>9</v>
      </c>
      <c r="C15" s="14" t="s">
        <v>20</v>
      </c>
      <c r="D15" s="15" t="s">
        <v>13</v>
      </c>
      <c r="E15" s="29">
        <v>1</v>
      </c>
      <c r="F15" s="31">
        <v>671226.64</v>
      </c>
      <c r="G15" s="32"/>
      <c r="H15" s="34"/>
      <c r="I15" s="32"/>
      <c r="J15" s="33">
        <f t="shared" si="0"/>
        <v>671226.64</v>
      </c>
    </row>
    <row r="16" spans="2:10" ht="23.25" customHeight="1">
      <c r="B16" s="24">
        <v>10</v>
      </c>
      <c r="C16" s="14" t="s">
        <v>21</v>
      </c>
      <c r="D16" s="15" t="s">
        <v>13</v>
      </c>
      <c r="E16" s="29">
        <v>1</v>
      </c>
      <c r="F16" s="31">
        <v>284700.36</v>
      </c>
      <c r="G16" s="32"/>
      <c r="H16" s="34"/>
      <c r="I16" s="32"/>
      <c r="J16" s="33">
        <f t="shared" si="0"/>
        <v>284700.36</v>
      </c>
    </row>
    <row r="17" spans="2:10" ht="88.5">
      <c r="B17" s="24">
        <v>11</v>
      </c>
      <c r="C17" s="14" t="s">
        <v>22</v>
      </c>
      <c r="D17" s="15" t="s">
        <v>13</v>
      </c>
      <c r="E17" s="29">
        <v>1</v>
      </c>
      <c r="F17" s="31">
        <v>193127.47999999998</v>
      </c>
      <c r="G17" s="32"/>
      <c r="H17" s="34"/>
      <c r="I17" s="32"/>
      <c r="J17" s="33">
        <f t="shared" si="0"/>
        <v>193127.47999999998</v>
      </c>
    </row>
    <row r="18" spans="2:10" ht="141.75" customHeight="1">
      <c r="B18" s="24">
        <v>21</v>
      </c>
      <c r="C18" s="14" t="s">
        <v>23</v>
      </c>
      <c r="D18" s="15" t="s">
        <v>13</v>
      </c>
      <c r="E18" s="29">
        <v>2</v>
      </c>
      <c r="F18" s="31">
        <v>16188332.789999999</v>
      </c>
      <c r="G18" s="32"/>
      <c r="H18" s="34"/>
      <c r="I18" s="32"/>
      <c r="J18" s="33">
        <f t="shared" si="0"/>
        <v>32376665.579999998</v>
      </c>
    </row>
    <row r="19" spans="2:10" ht="21" customHeight="1">
      <c r="B19" s="24">
        <v>23</v>
      </c>
      <c r="C19" s="14" t="s">
        <v>24</v>
      </c>
      <c r="D19" s="15" t="s">
        <v>13</v>
      </c>
      <c r="E19" s="29">
        <v>2</v>
      </c>
      <c r="F19" s="31">
        <v>5517778.9100000001</v>
      </c>
      <c r="G19" s="32"/>
      <c r="H19" s="34"/>
      <c r="I19" s="32"/>
      <c r="J19" s="33">
        <f t="shared" si="0"/>
        <v>11035557.82</v>
      </c>
    </row>
    <row r="20" spans="2:10" ht="15" customHeight="1">
      <c r="B20" s="56" t="s">
        <v>25</v>
      </c>
      <c r="C20" s="57"/>
      <c r="D20" s="57"/>
      <c r="E20" s="57"/>
      <c r="F20" s="57"/>
      <c r="G20" s="57"/>
      <c r="H20" s="58"/>
      <c r="I20" s="35">
        <f>I7</f>
        <v>0</v>
      </c>
      <c r="J20" s="35">
        <f>J7</f>
        <v>155599249.67999998</v>
      </c>
    </row>
    <row r="21" spans="2:10" ht="15.75" customHeight="1" thickBot="1">
      <c r="B21" s="41"/>
      <c r="C21" s="42"/>
      <c r="D21" s="42"/>
      <c r="E21" s="42"/>
      <c r="F21" s="42"/>
      <c r="G21" s="42"/>
      <c r="H21" s="43"/>
      <c r="I21" s="26"/>
      <c r="J21" s="27"/>
    </row>
    <row r="22" spans="2:10" ht="25.5" customHeight="1">
      <c r="B22" s="44" t="s">
        <v>26</v>
      </c>
      <c r="C22" s="45"/>
      <c r="D22" s="45"/>
      <c r="E22" s="45"/>
      <c r="F22" s="45"/>
      <c r="G22" s="45"/>
      <c r="H22" s="45"/>
      <c r="I22" s="45"/>
      <c r="J22" s="46"/>
    </row>
    <row r="23" spans="2:10" ht="70.5" customHeight="1">
      <c r="B23" s="59" t="s">
        <v>27</v>
      </c>
      <c r="C23" s="60"/>
      <c r="D23" s="60"/>
      <c r="E23" s="60"/>
      <c r="F23" s="60"/>
      <c r="G23" s="60"/>
      <c r="H23" s="60"/>
      <c r="I23" s="60"/>
      <c r="J23" s="61"/>
    </row>
    <row r="24" spans="2:10" ht="32.25" customHeight="1">
      <c r="B24" s="47" t="s">
        <v>28</v>
      </c>
      <c r="C24" s="48"/>
      <c r="D24" s="48"/>
      <c r="E24" s="48"/>
      <c r="F24" s="48"/>
      <c r="G24" s="48"/>
      <c r="H24" s="48"/>
      <c r="I24" s="48"/>
      <c r="J24" s="49"/>
    </row>
    <row r="25" spans="2:10" ht="15.75" customHeight="1" thickBot="1">
      <c r="B25" s="38"/>
      <c r="C25" s="39"/>
      <c r="D25" s="39"/>
      <c r="E25" s="39"/>
      <c r="F25" s="39"/>
      <c r="G25" s="39"/>
      <c r="H25" s="39"/>
      <c r="I25" s="39"/>
      <c r="J25" s="40"/>
    </row>
    <row r="26" spans="2:10" ht="28.5" customHeight="1">
      <c r="B26" s="16"/>
      <c r="C26" s="17"/>
      <c r="D26" s="17"/>
      <c r="E26" s="17"/>
      <c r="F26" s="17"/>
      <c r="G26" s="17"/>
      <c r="H26" s="17"/>
      <c r="I26" s="17"/>
      <c r="J26" s="18"/>
    </row>
    <row r="27" spans="2:10">
      <c r="B27" s="19"/>
      <c r="D27" s="36" t="s">
        <v>29</v>
      </c>
      <c r="E27" s="36"/>
      <c r="F27" s="36"/>
      <c r="J27" s="20"/>
    </row>
    <row r="28" spans="2:10">
      <c r="B28" s="19"/>
      <c r="D28" s="37" t="s">
        <v>30</v>
      </c>
      <c r="J28" s="20"/>
    </row>
    <row r="29" spans="2:10">
      <c r="B29" s="19"/>
      <c r="D29" s="37" t="s">
        <v>31</v>
      </c>
      <c r="J29" s="20"/>
    </row>
    <row r="30" spans="2:10">
      <c r="B30" s="19"/>
      <c r="D30" s="37" t="s">
        <v>32</v>
      </c>
      <c r="J30" s="20"/>
    </row>
    <row r="31" spans="2:10" ht="15" thickBot="1">
      <c r="B31" s="21"/>
      <c r="C31" s="22"/>
      <c r="D31" s="22"/>
      <c r="E31" s="22"/>
      <c r="F31" s="22"/>
      <c r="G31" s="22"/>
      <c r="H31" s="22"/>
      <c r="I31" s="22"/>
      <c r="J31" s="23"/>
    </row>
    <row r="33" spans="3:3" ht="15">
      <c r="C33"/>
    </row>
  </sheetData>
  <mergeCells count="9">
    <mergeCell ref="B25:J25"/>
    <mergeCell ref="B21:H21"/>
    <mergeCell ref="B22:J22"/>
    <mergeCell ref="B24:J24"/>
    <mergeCell ref="B2:J2"/>
    <mergeCell ref="B3:J3"/>
    <mergeCell ref="B4:J4"/>
    <mergeCell ref="B20:H20"/>
    <mergeCell ref="B23:J23"/>
  </mergeCells>
  <phoneticPr fontId="9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fe6a9-d72a-4b48-8a53-4c5124e1bb55" xsi:nil="true"/>
    <lcf76f155ced4ddcb4097134ff3c332f xmlns="2a402d46-15e8-4907-9220-a173efc0b1f9">
      <Terms xmlns="http://schemas.microsoft.com/office/infopath/2007/PartnerControls"/>
    </lcf76f155ced4ddcb4097134ff3c332f>
    <_Flow_SignoffStatus xmlns="2a402d46-15e8-4907-9220-a173efc0b1f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4186328644E40A6277D784062BB8B" ma:contentTypeVersion="15" ma:contentTypeDescription="Crear nuevo documento." ma:contentTypeScope="" ma:versionID="a898a7dbcad077bb7b0199907884b25e">
  <xsd:schema xmlns:xsd="http://www.w3.org/2001/XMLSchema" xmlns:xs="http://www.w3.org/2001/XMLSchema" xmlns:p="http://schemas.microsoft.com/office/2006/metadata/properties" xmlns:ns2="7f9fe6a9-d72a-4b48-8a53-4c5124e1bb55" xmlns:ns3="2a402d46-15e8-4907-9220-a173efc0b1f9" targetNamespace="http://schemas.microsoft.com/office/2006/metadata/properties" ma:root="true" ma:fieldsID="54c2ceecc9f9e0752ed8ad8153fa1105" ns2:_="" ns3:_="">
    <xsd:import namespace="7f9fe6a9-d72a-4b48-8a53-4c5124e1bb55"/>
    <xsd:import namespace="2a402d46-15e8-4907-9220-a173efc0b1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e6a9-d72a-4b48-8a53-4c5124e1b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8651d0-d84c-4458-8f0b-634dada0deef}" ma:internalName="TaxCatchAll" ma:showField="CatchAllData" ma:web="7f9fe6a9-d72a-4b48-8a53-4c5124e1b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02d46-15e8-4907-9220-a173efc0b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C446A0-EDC9-4A88-90E8-E6C4C4E45547}"/>
</file>

<file path=customXml/itemProps2.xml><?xml version="1.0" encoding="utf-8"?>
<ds:datastoreItem xmlns:ds="http://schemas.openxmlformats.org/officeDocument/2006/customXml" ds:itemID="{8A85D53D-8C99-4BCB-AF3E-0CB6464A3AFD}"/>
</file>

<file path=customXml/itemProps3.xml><?xml version="1.0" encoding="utf-8"?>
<ds:datastoreItem xmlns:ds="http://schemas.openxmlformats.org/officeDocument/2006/customXml" ds:itemID="{0EBB1493-E353-4D42-A1EA-A6A8594CBB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Annicchiarico Plata Marco Tulio</dc:creator>
  <cp:keywords/>
  <dc:description/>
  <cp:lastModifiedBy>dirproyectos@advancecolombiaaci.com</cp:lastModifiedBy>
  <cp:revision/>
  <dcterms:created xsi:type="dcterms:W3CDTF">2024-11-13T15:20:08Z</dcterms:created>
  <dcterms:modified xsi:type="dcterms:W3CDTF">2025-02-03T01:56:33Z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0x0101000F44186328644E40A6277D784062BB8B</vt:lpwstr>
  </property>
  <property fmtid="{D5CDD505-2E9C-101B-9397-08002B2CF9AE}" pid="3" name="MediaServiceImageTags">
    <vt:lpwstr/>
  </property>
</Properties>
</file>